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drawings/drawing6.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harts/chart3.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worksheets/sheet4.xml" ContentType="application/vnd.openxmlformats-officedocument.spreadsheetml.worksheet+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 yWindow="4176" windowWidth="12240" windowHeight="3936" tabRatio="865" activeTab="8"/>
  </bookViews>
  <sheets>
    <sheet name="المقدمة " sheetId="15" r:id="rId1"/>
    <sheet name="التقديم" sheetId="2" r:id="rId2"/>
    <sheet name="31" sheetId="3" r:id="rId3"/>
    <sheet name="32" sheetId="16" r:id="rId4"/>
    <sheet name="GR-16" sheetId="24" r:id="rId5"/>
    <sheet name="33" sheetId="5" r:id="rId6"/>
    <sheet name="34" sheetId="6" r:id="rId7"/>
    <sheet name="35" sheetId="12" r:id="rId8"/>
    <sheet name="36" sheetId="13" r:id="rId9"/>
    <sheet name="37" sheetId="14" r:id="rId10"/>
  </sheets>
  <definedNames>
    <definedName name="_xlnm.Print_Area" localSheetId="2">'31'!$A$1:$M$14</definedName>
    <definedName name="_xlnm.Print_Area" localSheetId="3">'32'!$A$1:$I$14</definedName>
    <definedName name="_xlnm.Print_Area" localSheetId="5">'33'!$A$1:$L$14</definedName>
    <definedName name="_xlnm.Print_Area" localSheetId="6">'34'!$A$1:$J$15</definedName>
    <definedName name="_xlnm.Print_Area" localSheetId="7">'35'!$A$1:$G$13</definedName>
    <definedName name="_xlnm.Print_Area" localSheetId="8">'36'!$A$1:$K$13</definedName>
    <definedName name="_xlnm.Print_Area" localSheetId="9">'37'!$A$1:$I$12</definedName>
    <definedName name="_xlnm.Print_Area" localSheetId="4">'GR-16'!$A$1:$M$35</definedName>
    <definedName name="_xlnm.Print_Area" localSheetId="1">التقديم!$A$1:$C$9</definedName>
    <definedName name="_xlnm.Print_Area" localSheetId="0">'المقدمة '!$A$1:$A$37</definedName>
  </definedNames>
  <calcPr calcId="145621"/>
</workbook>
</file>

<file path=xl/calcChain.xml><?xml version="1.0" encoding="utf-8"?>
<calcChain xmlns="http://schemas.openxmlformats.org/spreadsheetml/2006/main">
  <c r="E13" i="12" l="1"/>
  <c r="D13" i="12"/>
  <c r="C13" i="12"/>
  <c r="G13" i="13" l="1"/>
  <c r="H13" i="13"/>
  <c r="C13" i="13"/>
  <c r="D13" i="13"/>
  <c r="E13" i="13"/>
  <c r="G14" i="6"/>
  <c r="B14" i="5"/>
  <c r="I14" i="5"/>
  <c r="C14" i="5"/>
  <c r="E14" i="5"/>
  <c r="F14" i="5"/>
  <c r="E14" i="16"/>
  <c r="F14" i="16"/>
  <c r="C14" i="16"/>
  <c r="F14" i="3"/>
  <c r="F13" i="13"/>
  <c r="G13" i="5"/>
  <c r="D13" i="5"/>
  <c r="G12" i="5"/>
  <c r="D12" i="5"/>
  <c r="G11" i="5"/>
  <c r="D11" i="5"/>
  <c r="E11" i="3"/>
  <c r="E12" i="3"/>
  <c r="E13" i="3"/>
  <c r="G11" i="16"/>
  <c r="G12" i="16"/>
  <c r="G13" i="16"/>
  <c r="G14" i="3"/>
  <c r="B14" i="16"/>
  <c r="D12" i="16"/>
  <c r="D13" i="16"/>
  <c r="D11" i="16"/>
  <c r="J12" i="3"/>
  <c r="J13" i="3"/>
  <c r="J11" i="3"/>
  <c r="I12" i="3"/>
  <c r="I13" i="3"/>
  <c r="I11" i="3"/>
  <c r="H11" i="3"/>
  <c r="H13" i="3"/>
  <c r="H12" i="3"/>
  <c r="B14" i="3"/>
  <c r="D14" i="3"/>
  <c r="C14" i="3"/>
  <c r="H14" i="6"/>
  <c r="G14" i="16" l="1"/>
  <c r="D14" i="16"/>
  <c r="H11" i="5"/>
  <c r="J11" i="5" s="1"/>
  <c r="G14" i="5"/>
  <c r="H12" i="5"/>
  <c r="J12" i="5" s="1"/>
  <c r="H13" i="5"/>
  <c r="J13" i="5" s="1"/>
  <c r="K13" i="3"/>
  <c r="H14" i="3"/>
  <c r="J14" i="3"/>
  <c r="K12" i="3"/>
  <c r="K11" i="3"/>
  <c r="E14" i="3"/>
  <c r="I14" i="3"/>
  <c r="D14" i="5"/>
  <c r="J14" i="5" l="1"/>
  <c r="H14" i="5"/>
  <c r="K14" i="3"/>
</calcChain>
</file>

<file path=xl/sharedStrings.xml><?xml version="1.0" encoding="utf-8"?>
<sst xmlns="http://schemas.openxmlformats.org/spreadsheetml/2006/main" count="249" uniqueCount="158">
  <si>
    <t>البناء والتشييد</t>
  </si>
  <si>
    <t>BUILDING AND CONSTRUCTION</t>
  </si>
  <si>
    <t>مصادر البيانات :</t>
  </si>
  <si>
    <t>المشتغلون</t>
  </si>
  <si>
    <t xml:space="preserve">تعويضات </t>
  </si>
  <si>
    <t>المنشآت حسب عدد المشتغلين</t>
  </si>
  <si>
    <t>العاملين</t>
  </si>
  <si>
    <t>قطريون</t>
  </si>
  <si>
    <t>غير قطريين</t>
  </si>
  <si>
    <t>Qataris</t>
  </si>
  <si>
    <t>Non-Qataris</t>
  </si>
  <si>
    <t>of Employees</t>
  </si>
  <si>
    <t>أقل من 50 مشتغل</t>
  </si>
  <si>
    <t>50 مشتغل فأكثر</t>
  </si>
  <si>
    <t>TABLE (184) (Unit : 000 Q.R)</t>
  </si>
  <si>
    <t>الاهتلاكات</t>
  </si>
  <si>
    <t>Depreciation</t>
  </si>
  <si>
    <t>تعويضات العاملين</t>
  </si>
  <si>
    <t>فائض التشغيل</t>
  </si>
  <si>
    <t>Operating Surplus</t>
  </si>
  <si>
    <t xml:space="preserve">المجموع  </t>
  </si>
  <si>
    <t xml:space="preserve">Total  </t>
  </si>
  <si>
    <t>متوسط الأجر (1) الســــــــــنوي</t>
  </si>
  <si>
    <t>انتاجية المشــتغل</t>
  </si>
  <si>
    <t>نصيب المشتغل من القيمة المضافة الإجماليــة</t>
  </si>
  <si>
    <t>Average Annual Wages (1)</t>
  </si>
  <si>
    <t>Percentage of Goods Consumed to Total Output</t>
  </si>
  <si>
    <t>Percentage of Services Consumed to Total Output</t>
  </si>
  <si>
    <t>(1) يشمل الأجور والرواتب والمزايا العينية</t>
  </si>
  <si>
    <t>(1) Includes wages, salaries and payments-in-kind .</t>
  </si>
  <si>
    <t>المجموع</t>
  </si>
  <si>
    <t>Total</t>
  </si>
  <si>
    <t>نسبة المستلزمات السلعية الى قيمة الانتاج %</t>
  </si>
  <si>
    <t>نسبة المستلزمات الخدمية  الى قيمة الانتاج %</t>
  </si>
  <si>
    <t>TABLE (207)</t>
  </si>
  <si>
    <t>النشاط الاقتصادى الرئيسي</t>
  </si>
  <si>
    <t>Main Economic Activity</t>
  </si>
  <si>
    <t>Qatari</t>
  </si>
  <si>
    <t>Non-Qatari</t>
  </si>
  <si>
    <t>ذكور</t>
  </si>
  <si>
    <t>إناث</t>
  </si>
  <si>
    <t>Males</t>
  </si>
  <si>
    <t>Females</t>
  </si>
  <si>
    <t>No. Of Establishments</t>
  </si>
  <si>
    <t>عدد المشتغلين و تقديرات تعويضات العاملين حسب الجنسية و النشاط الإقتصادي الرئيسي</t>
  </si>
  <si>
    <t>عدد المشتغلين</t>
  </si>
  <si>
    <t>Number of Employees</t>
  </si>
  <si>
    <t>تقديرات القيمة المضافة حسب النشاط الاقتصادي الرئيسي</t>
  </si>
  <si>
    <t>ESTIMATES OF VALUE ADDED BY MAIN ECONOMIC ACTIVITY</t>
  </si>
  <si>
    <t>رمز
نشاط</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</si>
  <si>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</si>
  <si>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</si>
  <si>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</si>
  <si>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</si>
  <si>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</si>
  <si>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</si>
  <si>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</si>
  <si>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 xml:space="preserve">Activity
Code </t>
  </si>
  <si>
    <t>Net Value Added</t>
  </si>
  <si>
    <t>Gross Value Added</t>
  </si>
  <si>
    <t>خدمات</t>
  </si>
  <si>
    <t>سلع</t>
  </si>
  <si>
    <t>إيرادات إخرى</t>
  </si>
  <si>
    <t>Services</t>
  </si>
  <si>
    <t>Goods</t>
  </si>
  <si>
    <t>Other Revenues</t>
  </si>
  <si>
    <t>اهم المؤشرات الاقتصادية حسب النشاط الاقتصادي الرئيسي</t>
  </si>
  <si>
    <t>توزيعات القيمة المضافة الصافية</t>
  </si>
  <si>
    <t xml:space="preserve">انتاجية التشغيل </t>
  </si>
  <si>
    <t>نسبة المستلزمات السلعية الى قيمة الانتاج</t>
  </si>
  <si>
    <t>متوسط الاجر السنوي 1</t>
  </si>
  <si>
    <t>Distribuation of Net Value Added</t>
  </si>
  <si>
    <t>الف ريال قطري QR 000</t>
  </si>
  <si>
    <t>ريال فطري QR</t>
  </si>
  <si>
    <t>%</t>
  </si>
  <si>
    <t>Value Added per Worker</t>
  </si>
  <si>
    <t>Output Per Worker</t>
  </si>
  <si>
    <t>Percentage of Intermediate Goods to Output</t>
  </si>
  <si>
    <t>Average Annual Wage (1)</t>
  </si>
  <si>
    <t>(1) Includes Wages, Salaries, Payments in-kind &amp; remuneration of board of directors.</t>
  </si>
  <si>
    <t>(1) يشمل الأجور و الرواتب و المزايا العينية و مكافآت مجلس الإدارة.</t>
  </si>
  <si>
    <t>انشاءات</t>
  </si>
  <si>
    <t>Constructions</t>
  </si>
  <si>
    <t>نصيب المشتغل من القيمة المضافة الاجمالية</t>
  </si>
  <si>
    <t>نسبة المستلزمات الخدمية الى قيمة الانتاج</t>
  </si>
  <si>
    <t xml:space="preserve"> Percentage of Intermediate Servicrs to Output</t>
  </si>
  <si>
    <t xml:space="preserve"> رمز النشاط</t>
  </si>
  <si>
    <t xml:space="preserve">Activity Code </t>
  </si>
  <si>
    <t>عدد المنشآت</t>
  </si>
  <si>
    <t>رمز
النشاط</t>
  </si>
  <si>
    <r>
      <rPr>
        <b/>
        <sz val="10"/>
        <rFont val="Arial"/>
        <family val="2"/>
      </rPr>
      <t>فائض التشغيل</t>
    </r>
    <r>
      <rPr>
        <sz val="9"/>
        <rFont val="Arial"/>
        <family val="2"/>
      </rPr>
      <t xml:space="preserve">
</t>
    </r>
    <r>
      <rPr>
        <sz val="8"/>
        <rFont val="Arial"/>
        <family val="2"/>
      </rPr>
      <t>Operating Surplus</t>
    </r>
  </si>
  <si>
    <t>الانتاج الإجمالي</t>
  </si>
  <si>
    <t>الاستهلاك الوسيط</t>
  </si>
  <si>
    <t>صافي القيمة المضافة</t>
  </si>
  <si>
    <r>
      <t xml:space="preserve">  </t>
    </r>
    <r>
      <rPr>
        <sz val="8"/>
        <rFont val="Arial"/>
        <family val="2"/>
        <charset val="178"/>
      </rPr>
      <t>Net Value Added</t>
    </r>
  </si>
  <si>
    <t>Gross Output</t>
  </si>
  <si>
    <t>Gross ValueAdded</t>
  </si>
  <si>
    <t xml:space="preserve">
</t>
  </si>
  <si>
    <t>عدد المنشآت وعدد المشتغلين حسب الجنسية و النوع و النشاط الإقتصادي الرئيسي</t>
  </si>
  <si>
    <t>NUMBER OF ESTABLISHMENTS &amp; NUMBER OF EMPLOYEES BY  NATIONALITY, GENDER &amp; MAIN ECONOMIC ACTIVITY</t>
  </si>
  <si>
    <t xml:space="preserve"> أقل من 50 مشتغل</t>
  </si>
  <si>
    <t>تقديرات الإنتاج والقيمة المضافة المتولدة من خلال ممارسة هذا النشاط والمؤشرات العامة الأخرى يتم استخلاصها من بيانات المسح السنوي الذي تجريه وزارة التخطيط التنموي والإحصاء حيث يتم تغطية كافة المنشآت التي تستخدم 50 مشتغل فأكثر في حين أن  المنشآت التي تستخدم أقل من 50 يتم مسحها عن طريق عينة عشوائية وذلك من خلال نوعين من الاستمارات احداهما لمنشآت الحصر الشامل والأخرى للمنشآت التي جمعت بياناتها بالعينة .</t>
  </si>
  <si>
    <t xml:space="preserve"> - النشرة السنوية لاحصاءات البناء والتشييد ، وزارة التخطيط التنموي والإحصاء .</t>
  </si>
  <si>
    <t xml:space="preserve"> - Annual Bulletin of Building and Construction
   Statistics, Ministry of Development Planning 
   and Statistics.</t>
  </si>
  <si>
    <t>Data Sources :</t>
  </si>
  <si>
    <t>NUMBER OF EMPLOYEES &amp; ESTIMATES OF COMPENSATIONS OF EMPLOYEES BY NATIONALITY &amp; MAIN ECONOMIC ACTIVITY</t>
  </si>
  <si>
    <t>Compensations of Employees</t>
  </si>
  <si>
    <t>Depreciations</t>
  </si>
  <si>
    <t>ريال قطري QR</t>
  </si>
  <si>
    <r>
      <rPr>
        <b/>
        <sz val="10"/>
        <rFont val="Arial"/>
        <family val="2"/>
      </rPr>
      <t>تعويضات العاملين</t>
    </r>
    <r>
      <rPr>
        <sz val="9"/>
        <rFont val="Arial"/>
        <family val="2"/>
      </rPr>
      <t xml:space="preserve">
</t>
    </r>
    <r>
      <rPr>
        <sz val="8"/>
        <rFont val="Arial"/>
        <family val="2"/>
      </rPr>
      <t>Compensations of Employees</t>
    </r>
  </si>
  <si>
    <t>Employees</t>
  </si>
  <si>
    <t>Establishments By
Number of Employees</t>
  </si>
  <si>
    <t>Less than 50 Employees</t>
  </si>
  <si>
    <t>50 Employees and above</t>
  </si>
  <si>
    <t>Establishments By Number of Employees</t>
  </si>
  <si>
    <t>50 Employees. and above</t>
  </si>
  <si>
    <t>Intermediate Consumption</t>
  </si>
  <si>
    <t>Less than 50Employees</t>
  </si>
  <si>
    <t>Estimates of production and value added generated and other general indicators are obtained from the results of the annual survey conducted by the Ministry of Development Planning and Statistics, where all establishments with labour force  of 50 persons or more are fully covered, while those with less than 50 persons are surveyed on a random sample basis. Two types of questionnairs were used : one for the full coverage establishments and the other one for the sample.</t>
  </si>
  <si>
    <t>MAIN ECONOMIC INDICATORS BY MAIN ECONOMIC ACTIVITY</t>
  </si>
  <si>
    <t>Compensations</t>
  </si>
  <si>
    <t>Productivity Per Employee</t>
  </si>
  <si>
    <t>Value.Added.Per Employee</t>
  </si>
  <si>
    <t xml:space="preserve">تعكس بيانات هذا الفصل حالة قطاع البناء والتشييد من ناحية المنشآت والعمالة والانتاج والقيمة المضافة .  </t>
  </si>
  <si>
    <t xml:space="preserve">This chapter reflects the situation of the building and construction sector : establishments, employment, production and value added. </t>
  </si>
  <si>
    <t>تشييد المباني</t>
  </si>
  <si>
    <t>الهندسة المدنية</t>
  </si>
  <si>
    <t>أنشطة التشييد المتخصصة</t>
  </si>
  <si>
    <t>Construction of buildings</t>
  </si>
  <si>
    <t>Civil engineering</t>
  </si>
  <si>
    <t>Specialized construction activities</t>
  </si>
  <si>
    <t>السنة
Year</t>
  </si>
  <si>
    <t xml:space="preserve">القيمة المضافة
Value Added </t>
  </si>
  <si>
    <t>تقديرات القيمة المضافة</t>
  </si>
  <si>
    <t>ESTIMATES OF VALUE ADDED</t>
  </si>
  <si>
    <t>2015</t>
  </si>
  <si>
    <t>2011 - 2015</t>
  </si>
  <si>
    <t>جدول (33) (القيمة:الف ريال قطري)</t>
  </si>
  <si>
    <t>TABLE (33) (Value QR. 000)</t>
  </si>
  <si>
    <t>TABLE (31)</t>
  </si>
  <si>
    <t>جدول (31)</t>
  </si>
  <si>
    <t>TABLE (32) (Value QR. 000)</t>
  </si>
  <si>
    <t>جدول (32) (القيمة:الف ريال قطري)</t>
  </si>
  <si>
    <t>جدول (34)</t>
  </si>
  <si>
    <t>TABLE (34)</t>
  </si>
  <si>
    <t>جدول (35) ( القيمة : ألف ريال قطري)</t>
  </si>
  <si>
    <t>TABLE (35) (Value : 000 Q.R)</t>
  </si>
  <si>
    <t>TABLE (36) (Value  000 Q.R)</t>
  </si>
  <si>
    <t>جدول (36) (القيمة:الف ريال قطري)</t>
  </si>
  <si>
    <t>جدول (37) (القيمة : ريال قطري)</t>
  </si>
  <si>
    <t>TABLE (37) (Values in Q.R)</t>
  </si>
  <si>
    <t>Graph (16) شكل</t>
  </si>
  <si>
    <t>المشتغلون وتعويضات العاملين حسب حجم المنشأة</t>
  </si>
  <si>
    <t>EMPLOYEES AND COMPENSATIONS OF EMPLOYEES BY SIZE OF ESTABLISHMENT</t>
  </si>
  <si>
    <t>ESTIMATES OF VALUE ADDED BY SIZE OF ESTABLISHMENT</t>
  </si>
  <si>
    <t>MAIN ECONOMIC INDICATORS BY SIZE OF ESTABLISHMENT</t>
  </si>
  <si>
    <t>أهم المؤشرات الإقتصادية حسب حجم المنشأة</t>
  </si>
  <si>
    <r>
      <t xml:space="preserve">تقديرات </t>
    </r>
    <r>
      <rPr>
        <b/>
        <sz val="16"/>
        <rFont val="Simplified Arabic"/>
        <family val="1"/>
      </rPr>
      <t>القيمة المضافة حسب حجم المنشأة</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</si>
</sst>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
    <numFmt numFmtId="165" formatCode="_-* #,##0_-;_-* #,##0\-;_-* &quot;-&quot;??_-;_-@_-"/>
    <numFmt numFmtId="166" formatCode="0_ ;\-0\ "/>
  </numFmts>
  <fonts count="41" x14ac:knownFonts="1">
    <font>
      <sz val="10"/>
      <name val="Arial"/>
      <charset val="178"/>
    </font>
    <font>
      <sz val="11"/>
      <color theme="1"/>
      <name val="Arial"/>
      <family val="2"/>
      <charset val="178"/>
      <scheme val="minor"/>
    </font>
    <font>
      <sz val="10"/>
      <name val="Arial"/>
      <family val="2"/>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sz val="9"/>
      <name val="Arial"/>
      <family val="2"/>
      <charset val="178"/>
    </font>
    <font>
      <b/>
      <sz val="11"/>
      <name val="Arial"/>
      <family val="2"/>
      <charset val="178"/>
    </font>
    <font>
      <sz val="11"/>
      <name val="Arial"/>
      <family val="2"/>
    </font>
    <font>
      <b/>
      <sz val="11"/>
      <name val="Arial"/>
      <family val="2"/>
    </font>
    <font>
      <sz val="8"/>
      <name val="Arial"/>
      <family val="2"/>
    </font>
    <font>
      <b/>
      <sz val="9"/>
      <name val="Arial"/>
      <family val="2"/>
    </font>
    <font>
      <b/>
      <sz val="14"/>
      <color indexed="12"/>
      <name val="Arial"/>
      <family val="2"/>
    </font>
    <font>
      <sz val="10"/>
      <color indexed="12"/>
      <name val="Arial"/>
      <family val="2"/>
    </font>
    <font>
      <b/>
      <sz val="12"/>
      <color indexed="12"/>
      <name val="Arial"/>
      <family val="2"/>
    </font>
    <font>
      <b/>
      <sz val="12"/>
      <color indexed="10"/>
      <name val="Arial"/>
      <family val="2"/>
      <charset val="178"/>
    </font>
    <font>
      <b/>
      <sz val="8"/>
      <name val="Arial"/>
      <family val="2"/>
    </font>
    <font>
      <b/>
      <sz val="10"/>
      <color indexed="10"/>
      <name val="Arial"/>
      <family val="2"/>
      <charset val="178"/>
    </font>
    <font>
      <b/>
      <sz val="8"/>
      <color indexed="10"/>
      <name val="Arial"/>
      <family val="2"/>
    </font>
    <font>
      <sz val="12"/>
      <name val="Arial"/>
      <family val="2"/>
    </font>
    <font>
      <b/>
      <sz val="10"/>
      <name val="Arial"/>
      <family val="2"/>
    </font>
    <font>
      <sz val="10"/>
      <name val="Arial"/>
      <family val="2"/>
    </font>
    <font>
      <b/>
      <sz val="14"/>
      <name val="Arial"/>
      <family val="2"/>
    </font>
    <font>
      <sz val="9"/>
      <name val="Arial"/>
      <family val="2"/>
    </font>
    <font>
      <b/>
      <sz val="14"/>
      <name val="Arial Black"/>
      <family val="2"/>
    </font>
    <font>
      <b/>
      <sz val="24"/>
      <name val="Arial"/>
      <family val="2"/>
    </font>
    <font>
      <b/>
      <sz val="48"/>
      <color indexed="12"/>
      <name val="AGA Arabesque Desktop"/>
      <charset val="2"/>
    </font>
    <font>
      <b/>
      <sz val="11"/>
      <color indexed="25"/>
      <name val="Arial"/>
      <family val="2"/>
    </font>
    <font>
      <sz val="11"/>
      <color indexed="8"/>
      <name val="Arial"/>
      <family val="2"/>
    </font>
    <font>
      <b/>
      <sz val="16"/>
      <name val="Arial"/>
      <family val="2"/>
    </font>
    <font>
      <b/>
      <sz val="22"/>
      <name val="Arial"/>
      <family val="2"/>
    </font>
    <font>
      <b/>
      <sz val="16"/>
      <color indexed="12"/>
      <name val="Arial"/>
      <family val="2"/>
    </font>
    <font>
      <b/>
      <sz val="8"/>
      <name val="Arial"/>
      <family val="2"/>
      <charset val="178"/>
    </font>
    <font>
      <sz val="16"/>
      <name val="Arial"/>
      <family val="2"/>
    </font>
    <font>
      <b/>
      <sz val="16"/>
      <name val="Simplified Arabic"/>
      <family val="1"/>
    </font>
    <font>
      <b/>
      <sz val="10"/>
      <color indexed="12"/>
      <name val="Arial Rounded MT Bold"/>
      <family val="2"/>
    </font>
    <font>
      <sz val="10"/>
      <color theme="1"/>
      <name val="Arial"/>
      <family val="2"/>
    </font>
    <font>
      <b/>
      <sz val="11"/>
      <color theme="1"/>
      <name val="Arial"/>
      <family val="2"/>
    </font>
    <font>
      <b/>
      <sz val="12"/>
      <color rgb="FF000000"/>
      <name val="Arial"/>
      <family val="2"/>
    </font>
  </fonts>
  <fills count="6">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
      <patternFill patternType="solid">
        <fgColor theme="4" tint="0.59999389629810485"/>
        <bgColor theme="4" tint="0.59999389629810485"/>
      </patternFill>
    </fill>
  </fills>
  <borders count="26">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n">
        <color indexed="64"/>
      </top>
      <bottom style="thick">
        <color theme="0"/>
      </bottom>
      <diagonal/>
    </border>
    <border>
      <left style="thick">
        <color theme="0"/>
      </left>
      <right style="thick">
        <color theme="0"/>
      </right>
      <top/>
      <bottom/>
      <diagonal/>
    </border>
    <border>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indexed="64"/>
      </bottom>
      <diagonal/>
    </border>
    <border>
      <left/>
      <right style="thin">
        <color auto="1"/>
      </right>
      <top style="thin">
        <color theme="0"/>
      </top>
      <bottom style="thin">
        <color auto="1"/>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s>
  <cellStyleXfs count="31">
    <xf numFmtId="0" fontId="0" fillId="0" borderId="0"/>
    <xf numFmtId="43" fontId="2" fillId="0" borderId="0" applyFont="0" applyFill="0" applyBorder="0" applyAlignment="0" applyProtection="0"/>
    <xf numFmtId="0" fontId="14" fillId="0" borderId="0" applyAlignment="0">
      <alignment horizontal="centerContinuous" vertical="center"/>
    </xf>
    <xf numFmtId="0" fontId="16" fillId="0" borderId="0" applyAlignment="0">
      <alignment horizontal="centerContinuous" vertical="center"/>
    </xf>
    <xf numFmtId="0" fontId="5" fillId="2" borderId="1">
      <alignment horizontal="right" vertical="center" wrapText="1"/>
    </xf>
    <xf numFmtId="1" fontId="13" fillId="2" borderId="2">
      <alignment horizontal="left" vertical="center" wrapText="1"/>
    </xf>
    <xf numFmtId="1" fontId="3" fillId="2" borderId="3">
      <alignment horizontal="center" vertical="center"/>
    </xf>
    <xf numFmtId="0" fontId="9" fillId="2" borderId="3">
      <alignment horizontal="center" vertical="center" wrapText="1"/>
    </xf>
    <xf numFmtId="0" fontId="18" fillId="2" borderId="3">
      <alignment horizontal="center" vertical="center" wrapText="1"/>
    </xf>
    <xf numFmtId="0" fontId="2" fillId="0" borderId="0">
      <alignment horizontal="center" vertical="center" readingOrder="2"/>
    </xf>
    <xf numFmtId="0" fontId="4" fillId="0" borderId="0">
      <alignment horizontal="left" vertical="center"/>
    </xf>
    <xf numFmtId="0" fontId="23" fillId="0" borderId="0"/>
    <xf numFmtId="0" fontId="23" fillId="0" borderId="0"/>
    <xf numFmtId="0" fontId="19" fillId="0" borderId="0">
      <alignment horizontal="right" vertical="center"/>
    </xf>
    <xf numFmtId="0" fontId="20" fillId="0" borderId="0">
      <alignment horizontal="left" vertical="center"/>
    </xf>
    <xf numFmtId="0" fontId="5" fillId="0" borderId="0">
      <alignment horizontal="right" vertical="center"/>
    </xf>
    <xf numFmtId="0" fontId="2" fillId="0" borderId="0">
      <alignment horizontal="left" vertical="center"/>
    </xf>
    <xf numFmtId="0" fontId="17" fillId="2" borderId="3" applyAlignment="0">
      <alignment horizontal="center" vertical="center"/>
    </xf>
    <xf numFmtId="0" fontId="19" fillId="0" borderId="4">
      <alignment horizontal="right" vertical="center" indent="1"/>
    </xf>
    <xf numFmtId="0" fontId="5" fillId="2" borderId="4">
      <alignment horizontal="right" vertical="center" wrapText="1" indent="1" readingOrder="2"/>
    </xf>
    <xf numFmtId="0" fontId="7" fillId="0" borderId="4">
      <alignment horizontal="right" vertical="center" indent="1"/>
    </xf>
    <xf numFmtId="0" fontId="7" fillId="2" borderId="4">
      <alignment horizontal="left" vertical="center" wrapText="1" indent="1"/>
    </xf>
    <xf numFmtId="0" fontId="7" fillId="0" borderId="5">
      <alignment horizontal="left" vertical="center"/>
    </xf>
    <xf numFmtId="0" fontId="7" fillId="0" borderId="6">
      <alignment horizontal="left" vertical="center"/>
    </xf>
    <xf numFmtId="0" fontId="1" fillId="0" borderId="0"/>
    <xf numFmtId="0" fontId="2" fillId="0" borderId="0"/>
    <xf numFmtId="43" fontId="2" fillId="0" borderId="0" applyFont="0" applyFill="0" applyBorder="0" applyAlignment="0" applyProtection="0"/>
    <xf numFmtId="0" fontId="2" fillId="0" borderId="0"/>
    <xf numFmtId="0" fontId="2" fillId="0" borderId="0"/>
    <xf numFmtId="0" fontId="20" fillId="0" borderId="0">
      <alignment horizontal="left" vertical="center"/>
    </xf>
    <xf numFmtId="0" fontId="17" fillId="2" borderId="3" applyAlignment="0">
      <alignment horizontal="center" vertical="center"/>
    </xf>
  </cellStyleXfs>
  <cellXfs count="235">
    <xf numFmtId="0" fontId="0" fillId="0" borderId="0" xfId="0"/>
    <xf numFmtId="0" fontId="2" fillId="0" borderId="0" xfId="0" applyFont="1" applyBorder="1" applyAlignment="1">
      <alignment horizontal="justify" vertical="center" wrapText="1"/>
    </xf>
    <xf numFmtId="0" fontId="2" fillId="0" borderId="0" xfId="0" applyFont="1" applyAlignment="1">
      <alignment horizontal="justify" vertical="center"/>
    </xf>
    <xf numFmtId="1" fontId="6" fillId="0" borderId="0" xfId="0" applyNumberFormat="1" applyFont="1" applyBorder="1" applyAlignment="1">
      <alignment horizontal="center" vertical="center"/>
    </xf>
    <xf numFmtId="0" fontId="2" fillId="0" borderId="0" xfId="0" applyFont="1" applyAlignment="1">
      <alignment horizontal="left" vertical="center"/>
    </xf>
    <xf numFmtId="0" fontId="7"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horizontal="left" vertical="center" readingOrder="1"/>
    </xf>
    <xf numFmtId="1" fontId="6" fillId="0" borderId="7" xfId="0" applyNumberFormat="1" applyFont="1" applyBorder="1" applyAlignment="1">
      <alignment horizontal="center" vertical="center"/>
    </xf>
    <xf numFmtId="0" fontId="15" fillId="0" borderId="0" xfId="0" applyFont="1" applyAlignment="1">
      <alignment horizontal="justify" vertical="center"/>
    </xf>
    <xf numFmtId="0" fontId="21" fillId="0" borderId="0" xfId="0" applyFont="1" applyAlignment="1">
      <alignment vertical="center"/>
    </xf>
    <xf numFmtId="0" fontId="23" fillId="0" borderId="0" xfId="11"/>
    <xf numFmtId="0" fontId="23" fillId="0" borderId="0" xfId="11" applyAlignment="1">
      <alignment vertical="center"/>
    </xf>
    <xf numFmtId="0" fontId="23" fillId="0" borderId="0" xfId="11" applyAlignment="1">
      <alignment horizontal="center" vertical="center"/>
    </xf>
    <xf numFmtId="0" fontId="27" fillId="0" borderId="0" xfId="11" applyFont="1" applyAlignment="1">
      <alignment horizontal="center" vertical="center" wrapText="1"/>
    </xf>
    <xf numFmtId="0" fontId="29" fillId="0" borderId="0" xfId="11" applyFont="1" applyAlignment="1">
      <alignment vertical="center" wrapText="1" readingOrder="1"/>
    </xf>
    <xf numFmtId="0" fontId="30" fillId="0" borderId="0" xfId="11" applyFont="1" applyAlignment="1">
      <alignment vertical="center"/>
    </xf>
    <xf numFmtId="49" fontId="28" fillId="0" borderId="0" xfId="0" applyNumberFormat="1" applyFont="1" applyAlignment="1">
      <alignment horizontal="center" vertical="center" readingOrder="2"/>
    </xf>
    <xf numFmtId="0" fontId="26" fillId="0" borderId="0" xfId="11" applyFont="1" applyAlignment="1">
      <alignment horizontal="center" vertical="top" wrapText="1"/>
    </xf>
    <xf numFmtId="0" fontId="21" fillId="0" borderId="0" xfId="0" applyFont="1" applyAlignment="1">
      <alignment horizontal="left" vertical="center"/>
    </xf>
    <xf numFmtId="0" fontId="22" fillId="0" borderId="0" xfId="0" applyFont="1" applyAlignment="1">
      <alignment horizontal="left" vertical="center"/>
    </xf>
    <xf numFmtId="49" fontId="22" fillId="0" borderId="0" xfId="0" applyNumberFormat="1" applyFont="1" applyBorder="1" applyAlignment="1">
      <alignment horizontal="center"/>
    </xf>
    <xf numFmtId="0" fontId="24" fillId="0" borderId="0" xfId="0" applyFont="1" applyAlignment="1">
      <alignment horizontal="centerContinuous" vertical="center" readingOrder="2"/>
    </xf>
    <xf numFmtId="0" fontId="22" fillId="0" borderId="0" xfId="0" applyFont="1" applyAlignment="1">
      <alignment horizontal="centerContinuous" vertical="center"/>
    </xf>
    <xf numFmtId="0" fontId="32" fillId="0" borderId="0" xfId="0" applyFont="1" applyAlignment="1">
      <alignment horizontal="centerContinuous" vertical="center"/>
    </xf>
    <xf numFmtId="0" fontId="22" fillId="0" borderId="0" xfId="0" applyFont="1" applyBorder="1" applyAlignment="1">
      <alignment horizontal="centerContinuous" vertical="center"/>
    </xf>
    <xf numFmtId="0" fontId="5" fillId="0" borderId="0" xfId="0" applyFont="1" applyAlignment="1">
      <alignment horizontal="right" vertical="center"/>
    </xf>
    <xf numFmtId="0" fontId="22" fillId="0" borderId="0" xfId="0" applyFont="1" applyAlignment="1">
      <alignment horizontal="center" vertical="center"/>
    </xf>
    <xf numFmtId="0" fontId="22" fillId="0" borderId="0" xfId="0" applyFont="1" applyBorder="1" applyAlignment="1">
      <alignment vertical="center"/>
    </xf>
    <xf numFmtId="0" fontId="22" fillId="0" borderId="0" xfId="0" applyFont="1" applyAlignment="1">
      <alignment vertical="center"/>
    </xf>
    <xf numFmtId="0" fontId="33" fillId="0" borderId="0" xfId="0" applyFont="1" applyAlignment="1">
      <alignment horizontal="center" vertical="center" readingOrder="2"/>
    </xf>
    <xf numFmtId="0" fontId="24" fillId="0" borderId="0" xfId="0" applyFont="1" applyAlignment="1">
      <alignment horizontal="justify" vertical="center"/>
    </xf>
    <xf numFmtId="0" fontId="5" fillId="0" borderId="0" xfId="0" applyFont="1" applyAlignment="1">
      <alignment horizontal="right" vertical="top" wrapText="1"/>
    </xf>
    <xf numFmtId="0" fontId="5" fillId="0" borderId="0" xfId="0" applyFont="1" applyAlignment="1">
      <alignment horizontal="right" vertical="center" wrapText="1"/>
    </xf>
    <xf numFmtId="0" fontId="5" fillId="0" borderId="0" xfId="0" applyFont="1" applyAlignment="1">
      <alignment horizontal="right" vertical="top" wrapText="1" readingOrder="2"/>
    </xf>
    <xf numFmtId="0" fontId="2" fillId="0" borderId="0" xfId="0" applyFont="1" applyAlignment="1">
      <alignment horizontal="justify" vertical="top" wrapText="1"/>
    </xf>
    <xf numFmtId="0" fontId="2" fillId="0" borderId="0" xfId="0" applyFont="1" applyBorder="1" applyAlignment="1">
      <alignment horizontal="left" vertical="top" wrapText="1"/>
    </xf>
    <xf numFmtId="49" fontId="22" fillId="3" borderId="10" xfId="0" applyNumberFormat="1" applyFont="1" applyFill="1" applyBorder="1" applyAlignment="1">
      <alignment horizontal="right" vertical="center" wrapText="1" indent="1"/>
    </xf>
    <xf numFmtId="0" fontId="12" fillId="3" borderId="10" xfId="0" applyFont="1" applyFill="1" applyBorder="1" applyAlignment="1">
      <alignment horizontal="left" vertical="center" wrapText="1" indent="1"/>
    </xf>
    <xf numFmtId="49" fontId="22" fillId="4" borderId="11" xfId="0" applyNumberFormat="1" applyFont="1" applyFill="1" applyBorder="1" applyAlignment="1">
      <alignment horizontal="right" vertical="center" wrapText="1" indent="1"/>
    </xf>
    <xf numFmtId="0" fontId="12" fillId="4" borderId="11" xfId="0" applyFont="1" applyFill="1" applyBorder="1" applyAlignment="1">
      <alignment horizontal="left" vertical="center" wrapText="1" indent="1"/>
    </xf>
    <xf numFmtId="49" fontId="22" fillId="4" borderId="13" xfId="0" applyNumberFormat="1" applyFont="1" applyFill="1" applyBorder="1" applyAlignment="1">
      <alignment horizontal="right" vertical="center" wrapText="1" indent="1"/>
    </xf>
    <xf numFmtId="0" fontId="12" fillId="4" borderId="13" xfId="0" applyFont="1" applyFill="1" applyBorder="1" applyAlignment="1">
      <alignment horizontal="left" vertical="center" wrapText="1" indent="1"/>
    </xf>
    <xf numFmtId="49" fontId="22" fillId="3" borderId="14" xfId="0" applyNumberFormat="1" applyFont="1" applyFill="1" applyBorder="1" applyAlignment="1">
      <alignment horizontal="center"/>
    </xf>
    <xf numFmtId="49" fontId="12" fillId="3" borderId="15" xfId="0" applyNumberFormat="1" applyFont="1" applyFill="1" applyBorder="1" applyAlignment="1">
      <alignment horizontal="center" vertical="top"/>
    </xf>
    <xf numFmtId="49" fontId="5" fillId="0" borderId="0" xfId="0" applyNumberFormat="1" applyFont="1" applyAlignment="1">
      <alignment horizontal="right" vertical="center"/>
    </xf>
    <xf numFmtId="49" fontId="11" fillId="0" borderId="0" xfId="0" applyNumberFormat="1" applyFont="1" applyAlignment="1">
      <alignment horizontal="right" vertical="center"/>
    </xf>
    <xf numFmtId="49" fontId="22" fillId="3" borderId="10" xfId="0" applyNumberFormat="1" applyFont="1" applyFill="1" applyBorder="1" applyAlignment="1">
      <alignment horizontal="right" vertical="center" indent="1"/>
    </xf>
    <xf numFmtId="49" fontId="22" fillId="4" borderId="13" xfId="0" applyNumberFormat="1" applyFont="1" applyFill="1" applyBorder="1" applyAlignment="1">
      <alignment horizontal="right" vertical="center" indent="1"/>
    </xf>
    <xf numFmtId="49" fontId="22" fillId="4" borderId="11" xfId="0" applyNumberFormat="1" applyFont="1" applyFill="1" applyBorder="1" applyAlignment="1">
      <alignment horizontal="right" vertical="center" indent="1"/>
    </xf>
    <xf numFmtId="49" fontId="11" fillId="3" borderId="15" xfId="0" applyNumberFormat="1" applyFont="1" applyFill="1" applyBorder="1" applyAlignment="1">
      <alignment horizontal="center" vertical="center" wrapText="1"/>
    </xf>
    <xf numFmtId="49" fontId="22" fillId="3" borderId="14" xfId="0" applyNumberFormat="1" applyFont="1" applyFill="1" applyBorder="1" applyAlignment="1">
      <alignment horizontal="centerContinuous" vertical="center"/>
    </xf>
    <xf numFmtId="49" fontId="2" fillId="3" borderId="14" xfId="0" applyNumberFormat="1" applyFont="1" applyFill="1" applyBorder="1" applyAlignment="1">
      <alignment horizontal="centerContinuous" vertical="center"/>
    </xf>
    <xf numFmtId="1" fontId="22" fillId="3" borderId="14" xfId="0" applyNumberFormat="1" applyFont="1" applyFill="1" applyBorder="1" applyAlignment="1">
      <alignment horizontal="center" vertical="center"/>
    </xf>
    <xf numFmtId="49" fontId="10" fillId="3" borderId="15" xfId="0" applyNumberFormat="1" applyFont="1" applyFill="1" applyBorder="1" applyAlignment="1">
      <alignment horizontal="centerContinuous" vertical="center"/>
    </xf>
    <xf numFmtId="1" fontId="12" fillId="3" borderId="15" xfId="0" applyNumberFormat="1" applyFont="1" applyFill="1" applyBorder="1" applyAlignment="1">
      <alignment horizontal="center" vertical="top"/>
    </xf>
    <xf numFmtId="0" fontId="5" fillId="0" borderId="0" xfId="0" applyFont="1" applyBorder="1" applyAlignment="1">
      <alignment vertical="center"/>
    </xf>
    <xf numFmtId="49" fontId="6" fillId="3" borderId="14" xfId="0" applyNumberFormat="1" applyFont="1" applyFill="1" applyBorder="1" applyAlignment="1">
      <alignment horizontal="centerContinuous" wrapText="1"/>
    </xf>
    <xf numFmtId="0" fontId="7" fillId="3" borderId="14" xfId="0" applyFont="1" applyFill="1" applyBorder="1" applyAlignment="1">
      <alignment horizontal="centerContinuous"/>
    </xf>
    <xf numFmtId="49" fontId="34" fillId="3" borderId="15" xfId="0" applyNumberFormat="1" applyFont="1" applyFill="1" applyBorder="1" applyAlignment="1">
      <alignment horizontal="centerContinuous" vertical="top" wrapText="1"/>
    </xf>
    <xf numFmtId="1" fontId="6" fillId="3" borderId="14" xfId="0" applyNumberFormat="1" applyFont="1" applyFill="1" applyBorder="1" applyAlignment="1">
      <alignment horizontal="center" vertical="center"/>
    </xf>
    <xf numFmtId="1" fontId="4" fillId="3" borderId="15" xfId="0" applyNumberFormat="1" applyFont="1" applyFill="1" applyBorder="1" applyAlignment="1">
      <alignment horizontal="center" vertical="top" wrapText="1"/>
    </xf>
    <xf numFmtId="0" fontId="5" fillId="0" borderId="0" xfId="0" applyFont="1" applyAlignment="1">
      <alignment horizontal="centerContinuous" vertical="center" wrapText="1"/>
    </xf>
    <xf numFmtId="0" fontId="2" fillId="0" borderId="0" xfId="0" applyFont="1" applyAlignment="1">
      <alignment horizontal="left" vertical="top" wrapText="1"/>
    </xf>
    <xf numFmtId="0" fontId="5" fillId="0" borderId="0" xfId="0" applyFont="1" applyAlignment="1">
      <alignment horizontal="centerContinuous" vertical="center"/>
    </xf>
    <xf numFmtId="0" fontId="31" fillId="0" borderId="0" xfId="0" applyFont="1" applyAlignment="1">
      <alignment horizontal="centerContinuous" vertical="center" wrapText="1"/>
    </xf>
    <xf numFmtId="0" fontId="35" fillId="0" borderId="0" xfId="0" applyFont="1" applyAlignment="1">
      <alignment horizontal="centerContinuous" vertical="center"/>
    </xf>
    <xf numFmtId="0" fontId="35" fillId="0" borderId="0" xfId="0" applyFont="1" applyBorder="1" applyAlignment="1">
      <alignment horizontal="centerContinuous" vertical="center"/>
    </xf>
    <xf numFmtId="0" fontId="31" fillId="0" borderId="0" xfId="0" applyFont="1" applyAlignment="1">
      <alignment horizontal="centerContinuous" vertical="center"/>
    </xf>
    <xf numFmtId="0" fontId="35" fillId="0" borderId="0" xfId="0" applyFont="1" applyBorder="1" applyAlignment="1">
      <alignment vertical="center"/>
    </xf>
    <xf numFmtId="0" fontId="31" fillId="0" borderId="0" xfId="0" applyFont="1" applyBorder="1" applyAlignment="1">
      <alignment vertical="center"/>
    </xf>
    <xf numFmtId="49" fontId="22" fillId="3" borderId="14" xfId="0" applyNumberFormat="1" applyFont="1" applyFill="1" applyBorder="1" applyAlignment="1">
      <alignment horizontal="center" wrapText="1"/>
    </xf>
    <xf numFmtId="49" fontId="12" fillId="3" borderId="15" xfId="0" applyNumberFormat="1" applyFont="1" applyFill="1" applyBorder="1" applyAlignment="1">
      <alignment horizontal="center" vertical="top" wrapText="1"/>
    </xf>
    <xf numFmtId="49" fontId="22" fillId="3" borderId="12" xfId="0" applyNumberFormat="1" applyFont="1" applyFill="1" applyBorder="1" applyAlignment="1">
      <alignment horizontal="center" vertical="center"/>
    </xf>
    <xf numFmtId="0" fontId="10" fillId="0" borderId="0" xfId="11" applyFont="1" applyAlignment="1">
      <alignment vertical="center"/>
    </xf>
    <xf numFmtId="0" fontId="2" fillId="0" borderId="0" xfId="0" applyFont="1" applyAlignment="1">
      <alignment horizontal="centerContinuous" vertical="center"/>
    </xf>
    <xf numFmtId="0" fontId="2" fillId="0" borderId="0" xfId="0" applyFont="1" applyBorder="1" applyAlignment="1">
      <alignment horizontal="centerContinuous" vertical="center"/>
    </xf>
    <xf numFmtId="0" fontId="24"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xf>
    <xf numFmtId="164" fontId="2" fillId="4" borderId="13" xfId="0" applyNumberFormat="1" applyFont="1" applyFill="1" applyBorder="1" applyAlignment="1">
      <alignment horizontal="center" vertical="center"/>
    </xf>
    <xf numFmtId="164" fontId="2" fillId="3" borderId="10" xfId="0" applyNumberFormat="1" applyFont="1" applyFill="1" applyBorder="1" applyAlignment="1">
      <alignment horizontal="center" vertical="center"/>
    </xf>
    <xf numFmtId="164" fontId="2" fillId="4" borderId="11" xfId="0" applyNumberFormat="1" applyFont="1" applyFill="1" applyBorder="1" applyAlignment="1">
      <alignment horizontal="center" vertical="center"/>
    </xf>
    <xf numFmtId="0" fontId="2" fillId="0" borderId="0" xfId="0" applyFont="1" applyAlignment="1">
      <alignment vertical="center" wrapText="1"/>
    </xf>
    <xf numFmtId="0" fontId="11" fillId="0" borderId="0" xfId="11" applyFont="1" applyAlignment="1">
      <alignment vertical="center" wrapText="1" readingOrder="1"/>
    </xf>
    <xf numFmtId="49" fontId="5" fillId="0" borderId="0" xfId="0" applyNumberFormat="1" applyFont="1" applyBorder="1" applyAlignment="1">
      <alignment horizontal="left"/>
    </xf>
    <xf numFmtId="0" fontId="5" fillId="0" borderId="0" xfId="0" applyFont="1" applyAlignment="1">
      <alignment vertical="center"/>
    </xf>
    <xf numFmtId="1" fontId="22" fillId="0" borderId="0" xfId="0" applyNumberFormat="1" applyFont="1" applyBorder="1" applyAlignment="1">
      <alignment horizontal="center" vertical="center"/>
    </xf>
    <xf numFmtId="49" fontId="2" fillId="3" borderId="15" xfId="0" applyNumberFormat="1" applyFont="1" applyFill="1" applyBorder="1" applyAlignment="1">
      <alignment horizontal="centerContinuous" vertical="center"/>
    </xf>
    <xf numFmtId="1" fontId="22" fillId="3" borderId="18" xfId="0" applyNumberFormat="1" applyFont="1" applyFill="1" applyBorder="1" applyAlignment="1">
      <alignment horizontal="center" vertical="center"/>
    </xf>
    <xf numFmtId="1" fontId="22" fillId="3" borderId="14" xfId="0" applyNumberFormat="1" applyFont="1" applyFill="1" applyBorder="1" applyAlignment="1">
      <alignment horizontal="center"/>
    </xf>
    <xf numFmtId="1" fontId="12" fillId="3" borderId="18" xfId="0" applyNumberFormat="1" applyFont="1" applyFill="1" applyBorder="1" applyAlignment="1">
      <alignment horizontal="center" vertical="center"/>
    </xf>
    <xf numFmtId="1" fontId="12" fillId="3" borderId="15" xfId="0" applyNumberFormat="1" applyFont="1" applyFill="1" applyBorder="1" applyAlignment="1">
      <alignment horizontal="center" vertical="center"/>
    </xf>
    <xf numFmtId="1" fontId="22" fillId="0" borderId="7" xfId="0" applyNumberFormat="1" applyFont="1" applyBorder="1" applyAlignment="1">
      <alignment horizontal="center" vertical="center"/>
    </xf>
    <xf numFmtId="0" fontId="22" fillId="0" borderId="0" xfId="13" applyFont="1" applyAlignment="1">
      <alignment horizontal="right" vertical="center" readingOrder="2"/>
    </xf>
    <xf numFmtId="0" fontId="18" fillId="0" borderId="0" xfId="14" applyFont="1">
      <alignment horizontal="left" vertical="center"/>
    </xf>
    <xf numFmtId="0" fontId="2" fillId="3" borderId="15" xfId="0" applyFont="1" applyFill="1" applyBorder="1" applyAlignment="1">
      <alignment horizontal="centerContinuous"/>
    </xf>
    <xf numFmtId="0" fontId="2" fillId="0" borderId="0" xfId="0" applyFont="1"/>
    <xf numFmtId="0" fontId="2" fillId="0" borderId="0" xfId="0" applyFont="1" applyAlignment="1">
      <alignment horizontal="left"/>
    </xf>
    <xf numFmtId="49" fontId="12" fillId="3" borderId="15" xfId="0" applyNumberFormat="1" applyFont="1" applyFill="1" applyBorder="1" applyAlignment="1">
      <alignment horizontal="center" vertical="top" wrapText="1" readingOrder="1"/>
    </xf>
    <xf numFmtId="0" fontId="2" fillId="0" borderId="7" xfId="0" applyFont="1" applyBorder="1" applyAlignment="1">
      <alignment vertical="center"/>
    </xf>
    <xf numFmtId="165" fontId="22" fillId="4" borderId="8" xfId="1" applyNumberFormat="1" applyFont="1" applyFill="1" applyBorder="1" applyAlignment="1">
      <alignment vertical="center"/>
    </xf>
    <xf numFmtId="0" fontId="37" fillId="0" borderId="0" xfId="0" applyFont="1" applyAlignment="1">
      <alignment horizontal="center" vertical="center"/>
    </xf>
    <xf numFmtId="3" fontId="22" fillId="3" borderId="12" xfId="0" applyNumberFormat="1" applyFont="1" applyFill="1" applyBorder="1" applyAlignment="1">
      <alignment horizontal="right" vertical="center"/>
    </xf>
    <xf numFmtId="3" fontId="21" fillId="0" borderId="0" xfId="0" applyNumberFormat="1" applyFont="1" applyAlignment="1">
      <alignment vertical="center"/>
    </xf>
    <xf numFmtId="49" fontId="12" fillId="3" borderId="15" xfId="0" applyNumberFormat="1" applyFont="1" applyFill="1" applyBorder="1" applyAlignment="1">
      <alignment horizontal="center" vertical="top" wrapText="1"/>
    </xf>
    <xf numFmtId="49" fontId="22" fillId="4" borderId="12" xfId="0" applyNumberFormat="1" applyFont="1" applyFill="1" applyBorder="1" applyAlignment="1">
      <alignment horizontal="center" vertical="center" wrapText="1"/>
    </xf>
    <xf numFmtId="49" fontId="22" fillId="4" borderId="12" xfId="0" applyNumberFormat="1" applyFont="1" applyFill="1" applyBorder="1" applyAlignment="1">
      <alignment horizontal="center" vertical="center"/>
    </xf>
    <xf numFmtId="1" fontId="22" fillId="4" borderId="12" xfId="0" applyNumberFormat="1" applyFont="1" applyFill="1" applyBorder="1" applyAlignment="1">
      <alignment horizontal="right" vertical="center" indent="1"/>
    </xf>
    <xf numFmtId="1" fontId="2" fillId="4" borderId="13" xfId="0" applyNumberFormat="1" applyFont="1" applyFill="1" applyBorder="1" applyAlignment="1">
      <alignment horizontal="right" vertical="center" indent="1"/>
    </xf>
    <xf numFmtId="1" fontId="22" fillId="4" borderId="13" xfId="0" applyNumberFormat="1" applyFont="1" applyFill="1" applyBorder="1" applyAlignment="1">
      <alignment horizontal="right" vertical="center" indent="1"/>
    </xf>
    <xf numFmtId="1" fontId="2" fillId="3" borderId="10" xfId="0" applyNumberFormat="1" applyFont="1" applyFill="1" applyBorder="1" applyAlignment="1">
      <alignment horizontal="right" vertical="center" indent="1"/>
    </xf>
    <xf numFmtId="1" fontId="22" fillId="3" borderId="10" xfId="0" applyNumberFormat="1" applyFont="1" applyFill="1" applyBorder="1" applyAlignment="1">
      <alignment horizontal="right" vertical="center" indent="1"/>
    </xf>
    <xf numFmtId="1" fontId="2" fillId="4" borderId="11" xfId="0" applyNumberFormat="1" applyFont="1" applyFill="1" applyBorder="1" applyAlignment="1">
      <alignment horizontal="right" vertical="center" indent="1"/>
    </xf>
    <xf numFmtId="1" fontId="22" fillId="4" borderId="11" xfId="0" applyNumberFormat="1" applyFont="1" applyFill="1" applyBorder="1" applyAlignment="1">
      <alignment horizontal="right" vertical="center" indent="1"/>
    </xf>
    <xf numFmtId="0" fontId="2" fillId="0" borderId="0" xfId="0" applyFont="1" applyAlignment="1">
      <alignment horizontal="right" readingOrder="2"/>
    </xf>
    <xf numFmtId="1" fontId="2" fillId="4" borderId="13" xfId="20" applyNumberFormat="1" applyFont="1" applyFill="1" applyBorder="1">
      <alignment horizontal="right" vertical="center" indent="1"/>
    </xf>
    <xf numFmtId="1" fontId="7" fillId="4" borderId="13" xfId="20" applyNumberFormat="1" applyFont="1" applyFill="1" applyBorder="1" applyAlignment="1">
      <alignment vertical="center"/>
    </xf>
    <xf numFmtId="1" fontId="22" fillId="4" borderId="13" xfId="20" applyNumberFormat="1" applyFont="1" applyFill="1" applyBorder="1" applyAlignment="1">
      <alignment vertical="center"/>
    </xf>
    <xf numFmtId="1" fontId="7" fillId="3" borderId="11" xfId="20" applyNumberFormat="1" applyFont="1" applyFill="1" applyBorder="1" applyAlignment="1">
      <alignment vertical="center"/>
    </xf>
    <xf numFmtId="1" fontId="22" fillId="3" borderId="11" xfId="20" applyNumberFormat="1" applyFont="1" applyFill="1" applyBorder="1" applyAlignment="1">
      <alignment vertical="center"/>
    </xf>
    <xf numFmtId="1" fontId="22" fillId="4" borderId="12" xfId="0" applyNumberFormat="1" applyFont="1" applyFill="1" applyBorder="1" applyAlignment="1">
      <alignment vertical="center"/>
    </xf>
    <xf numFmtId="1" fontId="2" fillId="3" borderId="16" xfId="20" applyNumberFormat="1" applyFont="1" applyFill="1" applyBorder="1">
      <alignment horizontal="right" vertical="center" indent="1"/>
    </xf>
    <xf numFmtId="1" fontId="2" fillId="0" borderId="0" xfId="0" applyNumberFormat="1" applyFont="1" applyAlignment="1">
      <alignment vertical="center"/>
    </xf>
    <xf numFmtId="3" fontId="38" fillId="5" borderId="23" xfId="0" applyNumberFormat="1" applyFont="1" applyFill="1" applyBorder="1"/>
    <xf numFmtId="0" fontId="39" fillId="5" borderId="23" xfId="0" applyFont="1" applyFill="1" applyBorder="1" applyAlignment="1">
      <alignment wrapText="1"/>
    </xf>
    <xf numFmtId="0" fontId="40" fillId="0" borderId="0" xfId="0" applyFont="1" applyAlignment="1">
      <alignment horizontal="center" vertical="center" readingOrder="1"/>
    </xf>
    <xf numFmtId="0" fontId="24" fillId="0" borderId="0" xfId="0" applyFont="1" applyAlignment="1">
      <alignment horizontal="center"/>
    </xf>
    <xf numFmtId="0" fontId="5" fillId="0" borderId="0" xfId="0" applyFont="1" applyAlignment="1"/>
    <xf numFmtId="0" fontId="2" fillId="0" borderId="0" xfId="0" applyFont="1" applyAlignment="1">
      <alignment wrapText="1"/>
    </xf>
    <xf numFmtId="1" fontId="22" fillId="3" borderId="12" xfId="0" applyNumberFormat="1" applyFont="1" applyFill="1" applyBorder="1" applyAlignment="1">
      <alignment horizontal="right" vertical="center"/>
    </xf>
    <xf numFmtId="1" fontId="2" fillId="4" borderId="13" xfId="0" applyNumberFormat="1" applyFont="1" applyFill="1" applyBorder="1" applyAlignment="1">
      <alignment horizontal="right" vertical="center"/>
    </xf>
    <xf numFmtId="3" fontId="2" fillId="4" borderId="13" xfId="0" applyNumberFormat="1" applyFont="1" applyFill="1" applyBorder="1" applyAlignment="1">
      <alignment horizontal="right" vertical="center"/>
    </xf>
    <xf numFmtId="1" fontId="2" fillId="3" borderId="10"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1" fontId="2" fillId="4" borderId="11" xfId="0" applyNumberFormat="1" applyFont="1" applyFill="1" applyBorder="1" applyAlignment="1">
      <alignment horizontal="right" vertical="center"/>
    </xf>
    <xf numFmtId="3" fontId="2" fillId="4" borderId="11" xfId="0" applyNumberFormat="1" applyFont="1" applyFill="1" applyBorder="1" applyAlignment="1">
      <alignment horizontal="right" vertical="center"/>
    </xf>
    <xf numFmtId="1" fontId="22" fillId="4" borderId="17" xfId="1" applyNumberFormat="1" applyFont="1" applyFill="1" applyBorder="1" applyAlignment="1">
      <alignment vertical="center"/>
    </xf>
    <xf numFmtId="1" fontId="22" fillId="4" borderId="17" xfId="0" applyNumberFormat="1" applyFont="1" applyFill="1" applyBorder="1" applyAlignment="1">
      <alignment vertical="center"/>
    </xf>
    <xf numFmtId="1" fontId="22" fillId="3" borderId="16" xfId="1" applyNumberFormat="1" applyFont="1" applyFill="1" applyBorder="1" applyAlignment="1">
      <alignment vertical="center"/>
    </xf>
    <xf numFmtId="166" fontId="22" fillId="4" borderId="8" xfId="1" applyNumberFormat="1" applyFont="1" applyFill="1" applyBorder="1" applyAlignment="1">
      <alignment vertical="center"/>
    </xf>
    <xf numFmtId="0" fontId="2" fillId="0" borderId="0" xfId="27"/>
    <xf numFmtId="0" fontId="29" fillId="0" borderId="0" xfId="11" applyFont="1" applyAlignment="1">
      <alignment horizontal="center" vertical="center" wrapText="1" readingOrder="1"/>
    </xf>
    <xf numFmtId="49" fontId="18" fillId="4" borderId="12" xfId="0" applyNumberFormat="1" applyFont="1" applyFill="1" applyBorder="1" applyAlignment="1">
      <alignment horizontal="center" vertical="center"/>
    </xf>
    <xf numFmtId="49" fontId="18" fillId="3" borderId="18" xfId="0" applyNumberFormat="1" applyFont="1" applyFill="1" applyBorder="1" applyAlignment="1">
      <alignment horizontal="center" vertical="top" wrapText="1"/>
    </xf>
    <xf numFmtId="49" fontId="18" fillId="3" borderId="15" xfId="0" applyNumberFormat="1" applyFont="1" applyFill="1" applyBorder="1" applyAlignment="1">
      <alignment horizontal="center" vertical="top" wrapText="1"/>
    </xf>
    <xf numFmtId="49" fontId="18" fillId="3" borderId="17" xfId="0" applyNumberFormat="1" applyFont="1" applyFill="1" applyBorder="1" applyAlignment="1">
      <alignment horizontal="center" vertical="center" wrapText="1"/>
    </xf>
    <xf numFmtId="49" fontId="18" fillId="3" borderId="10"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top"/>
    </xf>
    <xf numFmtId="49" fontId="22" fillId="3" borderId="14" xfId="0" applyNumberFormat="1" applyFont="1" applyFill="1" applyBorder="1" applyAlignment="1">
      <alignment horizontal="center"/>
    </xf>
    <xf numFmtId="49" fontId="12" fillId="3" borderId="10" xfId="0" applyNumberFormat="1" applyFont="1" applyFill="1" applyBorder="1" applyAlignment="1">
      <alignment horizontal="center" vertical="top" wrapText="1"/>
    </xf>
    <xf numFmtId="49" fontId="12" fillId="3" borderId="16" xfId="0" applyNumberFormat="1" applyFont="1" applyFill="1" applyBorder="1" applyAlignment="1">
      <alignment horizontal="center" vertical="top" wrapText="1"/>
    </xf>
    <xf numFmtId="49" fontId="22" fillId="3" borderId="14" xfId="0" applyNumberFormat="1" applyFont="1" applyFill="1" applyBorder="1" applyAlignment="1">
      <alignment horizontal="center" wrapText="1"/>
    </xf>
    <xf numFmtId="49" fontId="22" fillId="3" borderId="18" xfId="0" applyNumberFormat="1" applyFont="1" applyFill="1" applyBorder="1" applyAlignment="1">
      <alignment horizontal="center" wrapText="1"/>
    </xf>
    <xf numFmtId="49" fontId="31" fillId="0" borderId="0" xfId="0" applyNumberFormat="1" applyFont="1" applyAlignment="1">
      <alignment horizontal="center" vertical="center" readingOrder="2"/>
    </xf>
    <xf numFmtId="0" fontId="5" fillId="0" borderId="0" xfId="0" applyFont="1" applyAlignment="1">
      <alignment horizontal="center" vertical="center"/>
    </xf>
    <xf numFmtId="49" fontId="5" fillId="0" borderId="0" xfId="0" applyNumberFormat="1" applyFont="1" applyAlignment="1">
      <alignment horizontal="center" vertical="center" wrapText="1"/>
    </xf>
    <xf numFmtId="49" fontId="22" fillId="3" borderId="17" xfId="0" applyNumberFormat="1" applyFont="1" applyFill="1" applyBorder="1" applyAlignment="1">
      <alignment horizontal="center" wrapText="1"/>
    </xf>
    <xf numFmtId="49" fontId="22" fillId="3" borderId="10" xfId="0" applyNumberFormat="1" applyFont="1" applyFill="1" applyBorder="1" applyAlignment="1">
      <alignment horizontal="center" wrapText="1"/>
    </xf>
    <xf numFmtId="0" fontId="24" fillId="0" borderId="0" xfId="11" applyFont="1" applyAlignment="1">
      <alignment horizontal="center" vertical="center" wrapText="1" readingOrder="1"/>
    </xf>
    <xf numFmtId="0" fontId="11" fillId="0" borderId="0" xfId="11" applyFont="1" applyAlignment="1">
      <alignment horizontal="center" vertical="center" wrapText="1" readingOrder="1"/>
    </xf>
    <xf numFmtId="49" fontId="22" fillId="3" borderId="17" xfId="0" applyNumberFormat="1" applyFont="1" applyFill="1" applyBorder="1" applyAlignment="1">
      <alignment horizontal="center" vertical="center" wrapText="1"/>
    </xf>
    <xf numFmtId="49" fontId="22" fillId="3" borderId="10" xfId="0" applyNumberFormat="1" applyFont="1" applyFill="1" applyBorder="1" applyAlignment="1">
      <alignment horizontal="center" vertical="center" wrapText="1"/>
    </xf>
    <xf numFmtId="49" fontId="22" fillId="3" borderId="16" xfId="0" applyNumberFormat="1" applyFont="1" applyFill="1" applyBorder="1" applyAlignment="1">
      <alignment horizontal="center" vertical="center" wrapText="1"/>
    </xf>
    <xf numFmtId="49" fontId="31" fillId="0" borderId="0" xfId="0" applyNumberFormat="1" applyFont="1" applyAlignment="1">
      <alignment horizontal="center" vertical="center"/>
    </xf>
    <xf numFmtId="49" fontId="22" fillId="0" borderId="0" xfId="0" applyNumberFormat="1" applyFont="1" applyAlignment="1">
      <alignment vertical="center"/>
    </xf>
    <xf numFmtId="49" fontId="22" fillId="3" borderId="17" xfId="0" applyNumberFormat="1" applyFont="1" applyFill="1" applyBorder="1" applyAlignment="1">
      <alignment horizontal="center" vertical="center"/>
    </xf>
    <xf numFmtId="49" fontId="22" fillId="3" borderId="10" xfId="0" applyNumberFormat="1" applyFont="1" applyFill="1" applyBorder="1" applyAlignment="1">
      <alignment horizontal="center" vertical="center"/>
    </xf>
    <xf numFmtId="49" fontId="22" fillId="3" borderId="16" xfId="0" applyNumberFormat="1" applyFont="1" applyFill="1" applyBorder="1" applyAlignment="1">
      <alignment horizontal="center" vertical="center"/>
    </xf>
    <xf numFmtId="49" fontId="22" fillId="3" borderId="20" xfId="0" applyNumberFormat="1" applyFont="1" applyFill="1" applyBorder="1" applyAlignment="1">
      <alignment horizontal="center"/>
    </xf>
    <xf numFmtId="49" fontId="22" fillId="3" borderId="7" xfId="0" applyNumberFormat="1" applyFont="1" applyFill="1" applyBorder="1" applyAlignment="1">
      <alignment horizontal="center"/>
    </xf>
    <xf numFmtId="49" fontId="22" fillId="3" borderId="21" xfId="0" applyNumberFormat="1" applyFont="1" applyFill="1" applyBorder="1" applyAlignment="1">
      <alignment horizontal="center"/>
    </xf>
    <xf numFmtId="49" fontId="18" fillId="3" borderId="22" xfId="0" applyNumberFormat="1" applyFont="1" applyFill="1" applyBorder="1" applyAlignment="1">
      <alignment horizontal="center" vertical="center"/>
    </xf>
    <xf numFmtId="49" fontId="18" fillId="3" borderId="9" xfId="0" applyNumberFormat="1" applyFont="1" applyFill="1" applyBorder="1" applyAlignment="1">
      <alignment horizontal="center" vertical="center"/>
    </xf>
    <xf numFmtId="49" fontId="18" fillId="3" borderId="19" xfId="0" applyNumberFormat="1" applyFont="1" applyFill="1" applyBorder="1" applyAlignment="1">
      <alignment horizontal="center" vertical="center"/>
    </xf>
    <xf numFmtId="49" fontId="18" fillId="3" borderId="17" xfId="0" applyNumberFormat="1" applyFont="1" applyFill="1" applyBorder="1" applyAlignment="1">
      <alignment horizontal="center" vertical="center"/>
    </xf>
    <xf numFmtId="49" fontId="18" fillId="3" borderId="10" xfId="0" applyNumberFormat="1" applyFont="1" applyFill="1" applyBorder="1" applyAlignment="1">
      <alignment horizontal="center" vertical="center"/>
    </xf>
    <xf numFmtId="49" fontId="18" fillId="3" borderId="16" xfId="0" applyNumberFormat="1" applyFont="1" applyFill="1" applyBorder="1" applyAlignment="1">
      <alignment horizontal="center" vertical="center"/>
    </xf>
    <xf numFmtId="0" fontId="22" fillId="3" borderId="17" xfId="0" applyFont="1" applyFill="1" applyBorder="1" applyAlignment="1">
      <alignment horizontal="center" wrapText="1"/>
    </xf>
    <xf numFmtId="0" fontId="22" fillId="3" borderId="10" xfId="0" applyFont="1" applyFill="1" applyBorder="1" applyAlignment="1">
      <alignment horizontal="center" wrapText="1"/>
    </xf>
    <xf numFmtId="0" fontId="22" fillId="0" borderId="0" xfId="27" applyFont="1" applyBorder="1" applyAlignment="1">
      <alignment horizontal="center" vertical="center"/>
    </xf>
    <xf numFmtId="49" fontId="12" fillId="3" borderId="18" xfId="0" applyNumberFormat="1" applyFont="1" applyFill="1" applyBorder="1" applyAlignment="1">
      <alignment horizontal="center" vertical="top" wrapText="1"/>
    </xf>
    <xf numFmtId="49" fontId="12" fillId="3" borderId="15" xfId="0" applyNumberFormat="1" applyFont="1" applyFill="1" applyBorder="1" applyAlignment="1">
      <alignment horizontal="center" vertical="top" wrapText="1"/>
    </xf>
    <xf numFmtId="0" fontId="5" fillId="3" borderId="14" xfId="0" applyFont="1" applyFill="1" applyBorder="1" applyAlignment="1">
      <alignment horizontal="center" wrapText="1"/>
    </xf>
    <xf numFmtId="0" fontId="5" fillId="3" borderId="18" xfId="0" applyFont="1" applyFill="1" applyBorder="1" applyAlignment="1">
      <alignment horizontal="center" wrapText="1"/>
    </xf>
    <xf numFmtId="49" fontId="18" fillId="3" borderId="12" xfId="0" applyNumberFormat="1" applyFont="1" applyFill="1" applyBorder="1" applyAlignment="1">
      <alignment horizontal="center" vertical="center"/>
    </xf>
    <xf numFmtId="49" fontId="12" fillId="0" borderId="0" xfId="0" applyNumberFormat="1" applyFont="1" applyBorder="1" applyAlignment="1">
      <alignment horizontal="left" wrapText="1" readingOrder="1"/>
    </xf>
    <xf numFmtId="49" fontId="22" fillId="3" borderId="11" xfId="0" applyNumberFormat="1" applyFont="1" applyFill="1" applyBorder="1" applyAlignment="1">
      <alignment horizontal="center" wrapText="1"/>
    </xf>
    <xf numFmtId="49" fontId="22" fillId="3" borderId="12" xfId="0" applyNumberFormat="1" applyFont="1" applyFill="1" applyBorder="1" applyAlignment="1">
      <alignment horizontal="center" vertical="center"/>
    </xf>
    <xf numFmtId="1" fontId="22" fillId="4" borderId="24" xfId="0" applyNumberFormat="1" applyFont="1" applyFill="1" applyBorder="1" applyAlignment="1">
      <alignment horizontal="center" vertical="center"/>
    </xf>
    <xf numFmtId="1" fontId="22" fillId="4" borderId="25" xfId="0" applyNumberFormat="1" applyFont="1" applyFill="1" applyBorder="1" applyAlignment="1">
      <alignment horizontal="center" vertical="center"/>
    </xf>
    <xf numFmtId="1" fontId="18" fillId="4" borderId="12" xfId="0" applyNumberFormat="1" applyFont="1" applyFill="1" applyBorder="1" applyAlignment="1">
      <alignment horizontal="center" vertical="center"/>
    </xf>
    <xf numFmtId="0" fontId="22" fillId="3" borderId="16" xfId="19" applyFont="1" applyFill="1" applyBorder="1">
      <alignment horizontal="right" vertical="center" wrapText="1" indent="1" readingOrder="2"/>
    </xf>
    <xf numFmtId="0" fontId="12" fillId="4" borderId="13" xfId="21" applyFont="1" applyFill="1" applyBorder="1">
      <alignment horizontal="left" vertical="center" wrapText="1" indent="1"/>
    </xf>
    <xf numFmtId="0" fontId="12" fillId="3" borderId="16" xfId="21" applyFont="1" applyFill="1" applyBorder="1">
      <alignment horizontal="left" vertical="center" wrapText="1" indent="1"/>
    </xf>
    <xf numFmtId="0" fontId="22" fillId="4" borderId="13" xfId="19" applyFont="1" applyFill="1" applyBorder="1">
      <alignment horizontal="right" vertical="center" wrapText="1" indent="1" readingOrder="2"/>
    </xf>
    <xf numFmtId="1" fontId="22" fillId="3" borderId="17" xfId="0" applyNumberFormat="1" applyFont="1" applyFill="1" applyBorder="1" applyAlignment="1">
      <alignment horizontal="center" vertical="center"/>
    </xf>
    <xf numFmtId="1" fontId="22" fillId="3" borderId="10" xfId="0" applyNumberFormat="1" applyFont="1" applyFill="1" applyBorder="1" applyAlignment="1">
      <alignment horizontal="center" vertical="center"/>
    </xf>
    <xf numFmtId="1" fontId="22" fillId="3" borderId="16" xfId="0" applyNumberFormat="1" applyFont="1" applyFill="1" applyBorder="1" applyAlignment="1">
      <alignment horizontal="center" vertical="center"/>
    </xf>
    <xf numFmtId="1" fontId="12" fillId="3" borderId="17"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2" fillId="3" borderId="16" xfId="0" applyNumberFormat="1" applyFont="1" applyFill="1" applyBorder="1" applyAlignment="1">
      <alignment horizontal="center" vertical="center" wrapText="1"/>
    </xf>
    <xf numFmtId="0" fontId="31" fillId="0" borderId="0" xfId="0" applyFont="1" applyAlignment="1">
      <alignment horizontal="center" vertical="center" readingOrder="2"/>
    </xf>
    <xf numFmtId="1" fontId="6" fillId="4" borderId="12" xfId="0" applyNumberFormat="1" applyFont="1" applyFill="1" applyBorder="1" applyAlignment="1">
      <alignment horizontal="center" vertical="center" readingOrder="2"/>
    </xf>
    <xf numFmtId="1" fontId="6" fillId="3" borderId="17" xfId="0" applyNumberFormat="1" applyFont="1" applyFill="1" applyBorder="1" applyAlignment="1">
      <alignment horizontal="center" vertical="center"/>
    </xf>
    <xf numFmtId="1" fontId="6" fillId="3" borderId="10" xfId="0" applyNumberFormat="1" applyFont="1" applyFill="1" applyBorder="1" applyAlignment="1">
      <alignment horizontal="center" vertical="center"/>
    </xf>
    <xf numFmtId="1" fontId="6" fillId="3" borderId="16" xfId="0" applyNumberFormat="1" applyFont="1" applyFill="1" applyBorder="1" applyAlignment="1">
      <alignment horizontal="center" vertical="center"/>
    </xf>
    <xf numFmtId="0" fontId="6" fillId="4" borderId="13" xfId="19" applyFont="1" applyFill="1" applyBorder="1">
      <alignment horizontal="right" vertical="center" wrapText="1" indent="1" readingOrder="2"/>
    </xf>
    <xf numFmtId="49" fontId="6" fillId="3" borderId="14" xfId="0" applyNumberFormat="1" applyFont="1" applyFill="1" applyBorder="1" applyAlignment="1">
      <alignment horizontal="center" wrapText="1"/>
    </xf>
    <xf numFmtId="49" fontId="6" fillId="3" borderId="18" xfId="0" applyNumberFormat="1" applyFont="1" applyFill="1" applyBorder="1" applyAlignment="1">
      <alignment horizontal="center" wrapText="1"/>
    </xf>
    <xf numFmtId="0" fontId="6" fillId="3" borderId="11" xfId="19" applyFont="1" applyFill="1" applyBorder="1">
      <alignment horizontal="right" vertical="center" wrapText="1" indent="1" readingOrder="2"/>
    </xf>
    <xf numFmtId="0" fontId="4" fillId="4" borderId="13" xfId="21" applyFont="1" applyFill="1" applyBorder="1">
      <alignment horizontal="left" vertical="center" wrapText="1" indent="1"/>
    </xf>
    <xf numFmtId="1" fontId="4" fillId="3" borderId="18" xfId="0" applyNumberFormat="1" applyFont="1" applyFill="1" applyBorder="1" applyAlignment="1">
      <alignment horizontal="center" vertical="top"/>
    </xf>
    <xf numFmtId="1" fontId="4" fillId="3" borderId="15" xfId="0" applyNumberFormat="1" applyFont="1" applyFill="1" applyBorder="1" applyAlignment="1">
      <alignment horizontal="center" vertical="top"/>
    </xf>
    <xf numFmtId="1" fontId="4" fillId="3" borderId="18" xfId="0" applyNumberFormat="1" applyFont="1" applyFill="1" applyBorder="1" applyAlignment="1">
      <alignment horizontal="center" vertical="top" wrapText="1"/>
    </xf>
    <xf numFmtId="1" fontId="4" fillId="3" borderId="15" xfId="0" applyNumberFormat="1" applyFont="1" applyFill="1" applyBorder="1" applyAlignment="1">
      <alignment horizontal="center" vertical="top" wrapText="1"/>
    </xf>
    <xf numFmtId="0" fontId="4" fillId="3" borderId="11" xfId="21" applyFont="1" applyFill="1" applyBorder="1">
      <alignment horizontal="left" vertical="center" wrapText="1" indent="1"/>
    </xf>
    <xf numFmtId="0" fontId="31" fillId="0" borderId="0" xfId="0" applyFont="1" applyAlignment="1">
      <alignment horizontal="center" vertical="center" wrapText="1"/>
    </xf>
    <xf numFmtId="0" fontId="31" fillId="0" borderId="0" xfId="0" applyFont="1" applyAlignment="1">
      <alignment horizontal="center" vertical="center"/>
    </xf>
    <xf numFmtId="1" fontId="4" fillId="3" borderId="17" xfId="0" applyNumberFormat="1" applyFont="1" applyFill="1" applyBorder="1" applyAlignment="1">
      <alignment horizontal="center" vertical="center"/>
    </xf>
    <xf numFmtId="1" fontId="4" fillId="3" borderId="10" xfId="0" applyNumberFormat="1" applyFont="1" applyFill="1" applyBorder="1" applyAlignment="1">
      <alignment horizontal="center" vertical="center"/>
    </xf>
    <xf numFmtId="1" fontId="4" fillId="3" borderId="16" xfId="0" applyNumberFormat="1" applyFont="1" applyFill="1" applyBorder="1" applyAlignment="1">
      <alignment horizontal="center" vertical="center"/>
    </xf>
    <xf numFmtId="0" fontId="22" fillId="4" borderId="12" xfId="17" applyFont="1" applyFill="1" applyBorder="1" applyAlignment="1">
      <alignment horizontal="center" vertical="center" readingOrder="2"/>
    </xf>
    <xf numFmtId="0" fontId="18" fillId="4" borderId="12" xfId="17" applyFont="1" applyFill="1" applyBorder="1" applyAlignment="1">
      <alignment horizontal="center" vertical="center"/>
    </xf>
    <xf numFmtId="1" fontId="12" fillId="4" borderId="17" xfId="0" applyNumberFormat="1" applyFont="1" applyFill="1" applyBorder="1" applyAlignment="1">
      <alignment horizontal="center" vertical="center"/>
    </xf>
    <xf numFmtId="1" fontId="12" fillId="3" borderId="16" xfId="0" applyNumberFormat="1" applyFont="1" applyFill="1" applyBorder="1" applyAlignment="1">
      <alignment horizontal="center" vertical="center"/>
    </xf>
    <xf numFmtId="1" fontId="22" fillId="4" borderId="17" xfId="0" applyNumberFormat="1" applyFont="1" applyFill="1" applyBorder="1" applyAlignment="1">
      <alignment horizontal="center" vertical="center"/>
    </xf>
    <xf numFmtId="1" fontId="22" fillId="3" borderId="16" xfId="0" applyNumberFormat="1" applyFont="1" applyFill="1" applyBorder="1" applyAlignment="1">
      <alignment horizontal="center" vertical="center" readingOrder="2"/>
    </xf>
    <xf numFmtId="1" fontId="12" fillId="3" borderId="20" xfId="0" applyNumberFormat="1" applyFont="1" applyFill="1" applyBorder="1" applyAlignment="1">
      <alignment horizontal="center" vertical="center"/>
    </xf>
    <xf numFmtId="1" fontId="12" fillId="3" borderId="21" xfId="0" applyNumberFormat="1" applyFont="1" applyFill="1" applyBorder="1" applyAlignment="1">
      <alignment horizontal="center" vertical="center"/>
    </xf>
    <xf numFmtId="1" fontId="12" fillId="3" borderId="22" xfId="0" applyNumberFormat="1" applyFont="1" applyFill="1" applyBorder="1" applyAlignment="1">
      <alignment horizontal="center" vertical="center"/>
    </xf>
    <xf numFmtId="1" fontId="12" fillId="3" borderId="19" xfId="0" applyNumberFormat="1" applyFont="1" applyFill="1" applyBorder="1" applyAlignment="1">
      <alignment horizontal="center" vertical="center"/>
    </xf>
  </cellXfs>
  <cellStyles count="31">
    <cellStyle name="Comma" xfId="1" builtinId="3"/>
    <cellStyle name="Comma 2" xfId="26"/>
    <cellStyle name="H1" xfId="2"/>
    <cellStyle name="H2" xfId="3"/>
    <cellStyle name="had" xfId="4"/>
    <cellStyle name="had0" xfId="5"/>
    <cellStyle name="Had1" xfId="6"/>
    <cellStyle name="Had2" xfId="7"/>
    <cellStyle name="Had3" xfId="8"/>
    <cellStyle name="inxa" xfId="9"/>
    <cellStyle name="inxe" xfId="10"/>
    <cellStyle name="Normal" xfId="0" builtinId="0"/>
    <cellStyle name="Normal 2" xfId="11"/>
    <cellStyle name="Normal 2 2" xfId="27"/>
    <cellStyle name="Normal 3" xfId="12"/>
    <cellStyle name="Normal 3 2" xfId="28"/>
    <cellStyle name="Normal 4" xfId="25"/>
    <cellStyle name="Normal 5" xfId="24"/>
    <cellStyle name="NotA" xfId="13"/>
    <cellStyle name="Note" xfId="14" builtinId="10" customBuiltin="1"/>
    <cellStyle name="Note 2" xfId="29"/>
    <cellStyle name="T1" xfId="15"/>
    <cellStyle name="T2" xfId="16"/>
    <cellStyle name="Total" xfId="17" builtinId="25" customBuiltin="1"/>
    <cellStyle name="Total 2" xfId="30"/>
    <cellStyle name="Total1" xfId="18"/>
    <cellStyle name="TXT1" xfId="19"/>
    <cellStyle name="TXT2" xfId="20"/>
    <cellStyle name="TXT3" xfId="21"/>
    <cellStyle name="TXT4" xfId="22"/>
    <cellStyle name="TXT5" xfId="23"/>
  </cellStyles>
  <dxfs count="2">
    <dxf>
      <font>
        <b val="0"/>
        <i val="0"/>
        <strike val="0"/>
        <condense val="0"/>
        <extend val="0"/>
        <outline val="0"/>
        <shadow val="0"/>
        <u val="none"/>
        <vertAlign val="baseline"/>
        <sz val="10"/>
        <color theme="1"/>
        <name val="Arial"/>
        <scheme val="none"/>
      </font>
      <numFmt numFmtId="3" formatCode="#,##0"/>
      <fill>
        <patternFill patternType="solid">
          <fgColor theme="4" tint="0.59999389629810485"/>
          <bgColor theme="4" tint="0.59999389629810485"/>
        </patternFill>
      </fill>
      <border diagonalUp="0" diagonalDown="0">
        <left/>
        <right style="thin">
          <color auto="1"/>
        </right>
        <top style="thin">
          <color theme="0"/>
        </top>
        <bottom style="thin">
          <color auto="1"/>
        </bottom>
        <vertical/>
        <horizontal/>
      </border>
    </dxf>
    <dxf>
      <border outline="0">
        <left style="thin">
          <color auto="1"/>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Arial"/>
                <a:ea typeface="Arial"/>
                <a:cs typeface="Arial"/>
              </a:defRPr>
            </a:pPr>
            <a:r>
              <a:rPr lang="ar-QA" sz="225" b="1" i="0" u="none" strike="noStrike" baseline="0">
                <a:solidFill>
                  <a:srgbClr val="000000"/>
                </a:solidFill>
                <a:latin typeface="Arial"/>
                <a:cs typeface="Arial"/>
              </a:rPr>
              <a:t>عدد المنشآت حسب النشاط الإقتصادي الرئيسي</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NUMBER OF ESTABLISHMENTS BY MAIN ECONOMIC ACTIVITY</a:t>
            </a: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2008</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dPt>
            <c:idx val="0"/>
            <c:bubble3D val="0"/>
          </c:dPt>
          <c:dPt>
            <c:idx val="1"/>
            <c:bubble3D val="0"/>
            <c:explosion val="26"/>
            <c:spPr>
              <a:solidFill>
                <a:srgbClr val="802060"/>
              </a:solidFill>
              <a:ln w="12700">
                <a:solidFill>
                  <a:srgbClr val="000000"/>
                </a:solidFill>
                <a:prstDash val="solid"/>
              </a:ln>
            </c:spPr>
          </c:dPt>
          <c:dPt>
            <c:idx val="2"/>
            <c:bubble3D val="0"/>
            <c:spPr>
              <a:solidFill>
                <a:srgbClr val="FFFFC0"/>
              </a:solidFill>
              <a:ln w="12700">
                <a:solidFill>
                  <a:srgbClr val="000000"/>
                </a:solidFill>
                <a:prstDash val="solid"/>
              </a:ln>
            </c:spPr>
          </c:dPt>
          <c:dLbls>
            <c:dLbl>
              <c:idx val="0"/>
              <c:tx>
                <c:rich>
                  <a:bodyPr/>
                  <a:lstStyle/>
                  <a:p>
                    <a:pPr>
                      <a:defRPr sz="250" b="0" i="0" u="none" strike="noStrike" baseline="0">
                        <a:solidFill>
                          <a:srgbClr val="000000"/>
                        </a:solidFill>
                        <a:latin typeface="Arial"/>
                        <a:ea typeface="Arial"/>
                        <a:cs typeface="Arial"/>
                      </a:defRPr>
                    </a:pPr>
                    <a:r>
                      <a:rPr lang="ar-QA" sz="250" b="1" i="0" u="none" strike="noStrike" baseline="0">
                        <a:solidFill>
                          <a:srgbClr val="000000"/>
                        </a:solidFill>
                        <a:latin typeface="Arial"/>
                        <a:cs typeface="Arial"/>
                      </a:rPr>
                      <a:t>الإنشاءات العامة للمباني</a:t>
                    </a:r>
                    <a:endParaRPr lang="ar-QA" sz="275"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General Constructions for Building</a:t>
                    </a:r>
                    <a:endParaRPr lang="ar-QA" sz="1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33%</a:t>
                    </a:r>
                  </a:p>
                </c:rich>
              </c:tx>
              <c:spPr>
                <a:noFill/>
                <a:ln w="25400">
                  <a:noFill/>
                </a:ln>
              </c:spPr>
              <c:dLblPos val="bestFit"/>
              <c:showLegendKey val="0"/>
              <c:showVal val="0"/>
              <c:showCatName val="0"/>
              <c:showSerName val="0"/>
              <c:showPercent val="0"/>
              <c:showBubbleSize val="0"/>
            </c:dLbl>
            <c:dLbl>
              <c:idx val="1"/>
              <c:tx>
                <c:rich>
                  <a:bodyPr/>
                  <a:lstStyle/>
                  <a:p>
                    <a:pPr>
                      <a:defRPr sz="250" b="0" i="0" u="none" strike="noStrike" baseline="0">
                        <a:solidFill>
                          <a:srgbClr val="000000"/>
                        </a:solidFill>
                        <a:latin typeface="Arial"/>
                        <a:ea typeface="Arial"/>
                        <a:cs typeface="Arial"/>
                      </a:defRPr>
                    </a:pPr>
                    <a:r>
                      <a:rPr lang="ar-QA" sz="250" b="1" i="0" u="none" strike="noStrike" baseline="0">
                        <a:solidFill>
                          <a:srgbClr val="000000"/>
                        </a:solidFill>
                        <a:latin typeface="Arial"/>
                        <a:cs typeface="Arial"/>
                      </a:rPr>
                      <a:t>الإنشاءات العامة لغير المباني</a:t>
                    </a:r>
                    <a:endParaRPr lang="ar-QA" sz="2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0" i="0" u="none" strike="noStrike" baseline="0">
                        <a:solidFill>
                          <a:srgbClr val="000000"/>
                        </a:solidFill>
                        <a:latin typeface="Arial"/>
                        <a:cs typeface="Arial"/>
                      </a:rPr>
                      <a:t>General Constructions for Non-Building</a:t>
                    </a:r>
                    <a:endParaRPr lang="ar-QA" sz="1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11%</a:t>
                    </a:r>
                  </a:p>
                </c:rich>
              </c:tx>
              <c:spPr>
                <a:noFill/>
                <a:ln w="25400">
                  <a:noFill/>
                </a:ln>
              </c:spPr>
              <c:dLblPos val="bestFit"/>
              <c:showLegendKey val="0"/>
              <c:showVal val="0"/>
              <c:showCatName val="0"/>
              <c:showSerName val="0"/>
              <c:showPercent val="0"/>
              <c:showBubbleSize val="0"/>
            </c:dLbl>
            <c:dLbl>
              <c:idx val="2"/>
              <c:tx>
                <c:rich>
                  <a:bodyPr/>
                  <a:lstStyle/>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الإنشاءات الجزئية</a:t>
                    </a:r>
                    <a:endParaRPr lang="ar-QA" sz="125"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25" b="1" i="0" u="none" strike="noStrike" baseline="0">
                        <a:solidFill>
                          <a:srgbClr val="000000"/>
                        </a:solidFill>
                        <a:latin typeface="Arial"/>
                        <a:cs typeface="Arial"/>
                      </a:rPr>
                      <a:t>Partial Constructions</a:t>
                    </a:r>
                  </a:p>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56%</a:t>
                    </a:r>
                  </a:p>
                </c:rich>
              </c:tx>
              <c:spPr>
                <a:noFill/>
                <a:ln w="25400">
                  <a:noFill/>
                </a:ln>
              </c:spPr>
              <c:dLblPos val="bestFit"/>
              <c:showLegendKey val="0"/>
              <c:showVal val="0"/>
              <c:showCatName val="0"/>
              <c:showSerName val="0"/>
              <c:showPercent val="0"/>
              <c:showBubbleSize val="0"/>
            </c:dLbl>
            <c:numFmt formatCode="0%" sourceLinked="0"/>
            <c:spPr>
              <a:noFill/>
              <a:ln w="25400">
                <a:noFill/>
              </a:ln>
            </c:spPr>
            <c:txPr>
              <a:bodyPr/>
              <a:lstStyle/>
              <a:p>
                <a:pPr>
                  <a:defRPr sz="375" b="0" i="0" u="none" strike="noStrike" baseline="0">
                    <a:solidFill>
                      <a:srgbClr val="000000"/>
                    </a:solidFill>
                    <a:latin typeface="Arial"/>
                    <a:ea typeface="Arial"/>
                    <a:cs typeface="Arial"/>
                  </a:defRPr>
                </a:pPr>
                <a:endParaRPr lang="ar-QA"/>
              </a:p>
            </c:txPr>
            <c:showLegendKey val="0"/>
            <c:showVal val="0"/>
            <c:showCatName val="0"/>
            <c:showSerName val="1"/>
            <c:showPercent val="1"/>
            <c:showBubbleSize val="0"/>
            <c:showLeaderLines val="1"/>
          </c:dLbls>
          <c:val>
            <c:numRef>
              <c:f>'31'!$B$11:$B$13</c:f>
              <c:numCache>
                <c:formatCode>0</c:formatCode>
                <c:ptCount val="3"/>
                <c:pt idx="0">
                  <c:v>1954</c:v>
                </c:pt>
                <c:pt idx="1">
                  <c:v>293</c:v>
                </c:pt>
                <c:pt idx="2">
                  <c:v>1823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ar-QA"/>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latin typeface="Arial" panose="020B0604020202020204" pitchFamily="34" charset="0"/>
                <a:cs typeface="Arial" panose="020B0604020202020204" pitchFamily="34" charset="0"/>
              </a:defRPr>
            </a:pPr>
            <a:r>
              <a:rPr lang="ar-QA" sz="1400">
                <a:latin typeface="Arial" panose="020B0604020202020204" pitchFamily="34" charset="0"/>
                <a:cs typeface="Arial" panose="020B0604020202020204" pitchFamily="34" charset="0"/>
              </a:rPr>
              <a:t>تقديرات القيمة المضافة</a:t>
            </a:r>
            <a:endParaRPr lang="en-US" sz="1400">
              <a:latin typeface="Arial" panose="020B0604020202020204" pitchFamily="34" charset="0"/>
              <a:cs typeface="Arial" panose="020B0604020202020204" pitchFamily="34" charset="0"/>
            </a:endParaRPr>
          </a:p>
          <a:p>
            <a:pPr>
              <a:defRPr>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ESTIMATES OF VALUE ADDED</a:t>
            </a:r>
          </a:p>
          <a:p>
            <a:pPr>
              <a:defRPr>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2011 - 2015</a:t>
            </a:r>
          </a:p>
        </c:rich>
      </c:tx>
      <c:layout>
        <c:manualLayout>
          <c:xMode val="edge"/>
          <c:yMode val="edge"/>
          <c:x val="0.35124599949199897"/>
          <c:y val="4.9963956951708369E-2"/>
        </c:manualLayout>
      </c:layout>
      <c:overlay val="0"/>
    </c:title>
    <c:autoTitleDeleted val="0"/>
    <c:plotArea>
      <c:layout>
        <c:manualLayout>
          <c:layoutTarget val="inner"/>
          <c:xMode val="edge"/>
          <c:yMode val="edge"/>
          <c:x val="0.14487566675133351"/>
          <c:y val="0.18724176509667165"/>
          <c:w val="0.83211188722377449"/>
          <c:h val="0.72507517224481033"/>
        </c:manualLayout>
      </c:layout>
      <c:barChart>
        <c:barDir val="col"/>
        <c:grouping val="clustered"/>
        <c:varyColors val="0"/>
        <c:ser>
          <c:idx val="0"/>
          <c:order val="0"/>
          <c:tx>
            <c:strRef>
              <c:f>'GR-16'!$P$4</c:f>
              <c:strCache>
                <c:ptCount val="1"/>
                <c:pt idx="0">
                  <c:v>السنة
Year</c:v>
                </c:pt>
              </c:strCache>
            </c:strRef>
          </c:tx>
          <c:invertIfNegative val="0"/>
          <c:dLbls>
            <c:txPr>
              <a:bodyPr/>
              <a:lstStyle/>
              <a:p>
                <a:pPr>
                  <a:defRPr sz="8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numRef>
              <c:f>'GR-16'!$P$5:$P$9</c:f>
              <c:numCache>
                <c:formatCode>General</c:formatCode>
                <c:ptCount val="5"/>
                <c:pt idx="0">
                  <c:v>2015</c:v>
                </c:pt>
                <c:pt idx="1">
                  <c:v>2014</c:v>
                </c:pt>
                <c:pt idx="2">
                  <c:v>2013</c:v>
                </c:pt>
                <c:pt idx="3">
                  <c:v>2012</c:v>
                </c:pt>
                <c:pt idx="4">
                  <c:v>2011</c:v>
                </c:pt>
              </c:numCache>
            </c:numRef>
          </c:cat>
          <c:val>
            <c:numRef>
              <c:f>'GR-16'!$O$5:$O$9</c:f>
              <c:numCache>
                <c:formatCode>#,##0</c:formatCode>
                <c:ptCount val="5"/>
                <c:pt idx="0">
                  <c:v>59106571</c:v>
                </c:pt>
                <c:pt idx="1">
                  <c:v>46975693</c:v>
                </c:pt>
                <c:pt idx="2">
                  <c:v>33656880</c:v>
                </c:pt>
                <c:pt idx="3">
                  <c:v>28840751</c:v>
                </c:pt>
                <c:pt idx="4">
                  <c:v>28149142</c:v>
                </c:pt>
              </c:numCache>
            </c:numRef>
          </c:val>
        </c:ser>
        <c:dLbls>
          <c:showLegendKey val="0"/>
          <c:showVal val="0"/>
          <c:showCatName val="0"/>
          <c:showSerName val="0"/>
          <c:showPercent val="0"/>
          <c:showBubbleSize val="0"/>
        </c:dLbls>
        <c:gapWidth val="100"/>
        <c:axId val="111381888"/>
        <c:axId val="111400064"/>
      </c:barChart>
      <c:catAx>
        <c:axId val="111381888"/>
        <c:scaling>
          <c:orientation val="maxMin"/>
        </c:scaling>
        <c:delete val="0"/>
        <c:axPos val="b"/>
        <c:numFmt formatCode="General" sourceLinked="1"/>
        <c:majorTickMark val="none"/>
        <c:minorTickMark val="none"/>
        <c:tickLblPos val="nextTo"/>
        <c:txPr>
          <a:bodyPr/>
          <a:lstStyle/>
          <a:p>
            <a:pPr rtl="0">
              <a:defRPr b="1">
                <a:latin typeface="Arial" panose="020B0604020202020204" pitchFamily="34" charset="0"/>
                <a:cs typeface="Arial" panose="020B0604020202020204" pitchFamily="34" charset="0"/>
              </a:defRPr>
            </a:pPr>
            <a:endParaRPr lang="ar-QA"/>
          </a:p>
        </c:txPr>
        <c:crossAx val="111400064"/>
        <c:crossesAt val="0"/>
        <c:auto val="1"/>
        <c:lblAlgn val="ctr"/>
        <c:lblOffset val="100"/>
        <c:noMultiLvlLbl val="0"/>
      </c:catAx>
      <c:valAx>
        <c:axId val="111400064"/>
        <c:scaling>
          <c:orientation val="minMax"/>
        </c:scaling>
        <c:delete val="0"/>
        <c:axPos val="l"/>
        <c:title>
          <c:tx>
            <c:rich>
              <a:bodyPr rot="-5400000" vert="horz"/>
              <a:lstStyle/>
              <a:p>
                <a:pPr>
                  <a:defRPr/>
                </a:pPr>
                <a:r>
                  <a:rPr lang="ar-QA"/>
                  <a:t>القيمة بالالف ر.ق</a:t>
                </a:r>
              </a:p>
              <a:p>
                <a:pPr>
                  <a:defRPr/>
                </a:pPr>
                <a:r>
                  <a:rPr lang="en-US"/>
                  <a:t>Value 000 R.Q</a:t>
                </a:r>
                <a:r>
                  <a:rPr lang="ar-QA"/>
                  <a:t> </a:t>
                </a:r>
                <a:endParaRPr lang="en-US"/>
              </a:p>
            </c:rich>
          </c:tx>
          <c:layout>
            <c:manualLayout>
              <c:xMode val="edge"/>
              <c:yMode val="edge"/>
              <c:x val="1.1756032512065025E-2"/>
              <c:y val="0.43045283556943764"/>
            </c:manualLayout>
          </c:layout>
          <c:overlay val="0"/>
        </c:title>
        <c:numFmt formatCode="#,##0" sourceLinked="1"/>
        <c:majorTickMark val="none"/>
        <c:minorTickMark val="none"/>
        <c:tickLblPos val="nextTo"/>
        <c:txPr>
          <a:bodyPr/>
          <a:lstStyle/>
          <a:p>
            <a:pPr>
              <a:defRPr sz="800" b="1">
                <a:latin typeface="Arial" panose="020B0604020202020204" pitchFamily="34" charset="0"/>
                <a:cs typeface="Arial" panose="020B0604020202020204" pitchFamily="34" charset="0"/>
              </a:defRPr>
            </a:pPr>
            <a:endParaRPr lang="ar-QA"/>
          </a:p>
        </c:txPr>
        <c:crossAx val="111381888"/>
        <c:crosses val="max"/>
        <c:crossBetween val="between"/>
      </c:valAx>
    </c:plotArea>
    <c:plotVisOnly val="1"/>
    <c:dispBlanksAs val="gap"/>
    <c:showDLblsOverMax val="0"/>
  </c:chart>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Arial"/>
                <a:ea typeface="Arial"/>
                <a:cs typeface="Arial"/>
              </a:defRPr>
            </a:pPr>
            <a:r>
              <a:rPr lang="ar-QA" sz="350" b="1" i="0" u="none" strike="noStrike" baseline="0">
                <a:solidFill>
                  <a:srgbClr val="000000"/>
                </a:solidFill>
                <a:latin typeface="Arial"/>
                <a:cs typeface="Arial"/>
              </a:rPr>
              <a:t>تعويضات العاملين</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75" b="1" i="0" u="none" strike="noStrike" baseline="0">
                <a:solidFill>
                  <a:srgbClr val="000000"/>
                </a:solidFill>
                <a:latin typeface="Arial"/>
                <a:cs typeface="Arial"/>
              </a:rPr>
              <a:t>COMPENSATION OF EMPLOYEES</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300" b="1" i="0" u="none" strike="noStrike" baseline="0">
                <a:solidFill>
                  <a:srgbClr val="000000"/>
                </a:solidFill>
                <a:latin typeface="Arial"/>
                <a:cs typeface="Arial"/>
              </a:rPr>
              <a:t>2008</a:t>
            </a:r>
          </a:p>
        </c:rich>
      </c:tx>
      <c:overlay val="0"/>
      <c:spPr>
        <a:noFill/>
        <a:ln w="25400">
          <a:noFill/>
        </a:ln>
      </c:spPr>
    </c:title>
    <c:autoTitleDeleted val="0"/>
    <c:view3D>
      <c:rotX val="15"/>
      <c:rotY val="17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dPt>
            <c:idx val="0"/>
            <c:bubble3D val="0"/>
          </c:dPt>
          <c:dPt>
            <c:idx val="1"/>
            <c:bubble3D val="0"/>
            <c:explosion val="26"/>
            <c:spPr>
              <a:solidFill>
                <a:srgbClr val="802060"/>
              </a:solidFill>
              <a:ln w="12700">
                <a:solidFill>
                  <a:srgbClr val="000000"/>
                </a:solidFill>
                <a:prstDash val="solid"/>
              </a:ln>
            </c:spPr>
          </c:dPt>
          <c:dLbls>
            <c:dLbl>
              <c:idx val="0"/>
              <c:tx>
                <c:rich>
                  <a:bodyPr/>
                  <a:lstStyle/>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أقل من 50 مشتغل</a:t>
                    </a:r>
                    <a:endParaRPr lang="ar-QA" sz="2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25" b="1" i="0" u="none" strike="noStrike" baseline="0">
                        <a:solidFill>
                          <a:srgbClr val="000000"/>
                        </a:solidFill>
                        <a:latin typeface="Arial"/>
                        <a:cs typeface="Arial"/>
                      </a:rPr>
                      <a:t>Less than 50 P.E.</a:t>
                    </a:r>
                    <a:endParaRPr lang="ar-QA" sz="1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7.3%</a:t>
                    </a:r>
                  </a:p>
                </c:rich>
              </c:tx>
              <c:spPr>
                <a:noFill/>
                <a:ln w="25400">
                  <a:noFill/>
                </a:ln>
              </c:spPr>
              <c:dLblPos val="bestFit"/>
              <c:showLegendKey val="0"/>
              <c:showVal val="0"/>
              <c:showCatName val="0"/>
              <c:showSerName val="0"/>
              <c:showPercent val="0"/>
              <c:showBubbleSize val="0"/>
            </c:dLbl>
            <c:dLbl>
              <c:idx val="1"/>
              <c:tx>
                <c:rich>
                  <a:bodyPr/>
                  <a:lstStyle/>
                  <a:p>
                    <a:pPr>
                      <a:defRPr sz="250" b="0" i="0" u="none" strike="noStrike" baseline="0">
                        <a:solidFill>
                          <a:srgbClr val="000000"/>
                        </a:solidFill>
                        <a:latin typeface="Arial"/>
                        <a:ea typeface="Arial"/>
                        <a:cs typeface="Arial"/>
                      </a:defRPr>
                    </a:pPr>
                    <a:r>
                      <a:rPr lang="en-US" sz="150" b="1" i="0" u="none" strike="noStrike" baseline="0">
                        <a:solidFill>
                          <a:srgbClr val="FFFF00"/>
                        </a:solidFill>
                        <a:latin typeface="Arial"/>
                        <a:cs typeface="Arial"/>
                      </a:rPr>
                      <a:t>50 مشتغل فأكثر</a:t>
                    </a:r>
                  </a:p>
                  <a:p>
                    <a:pPr>
                      <a:defRPr sz="250" b="0" i="0" u="none" strike="noStrike" baseline="0">
                        <a:solidFill>
                          <a:srgbClr val="000000"/>
                        </a:solidFill>
                        <a:latin typeface="Arial"/>
                        <a:ea typeface="Arial"/>
                        <a:cs typeface="Arial"/>
                      </a:defRPr>
                    </a:pPr>
                    <a:r>
                      <a:rPr lang="en-US" sz="150" b="1" i="0" u="none" strike="noStrike" baseline="0">
                        <a:solidFill>
                          <a:srgbClr val="FFFF00"/>
                        </a:solidFill>
                        <a:latin typeface="Arial"/>
                        <a:cs typeface="Arial"/>
                      </a:rPr>
                      <a:t>50 P.E. and ab</a:t>
                    </a:r>
                    <a:r>
                      <a:rPr lang="en-US" sz="125" b="1" i="0" u="none" strike="noStrike" baseline="0">
                        <a:solidFill>
                          <a:srgbClr val="FFFF00"/>
                        </a:solidFill>
                        <a:latin typeface="Arial"/>
                        <a:cs typeface="Arial"/>
                      </a:rPr>
                      <a:t>ove</a:t>
                    </a:r>
                  </a:p>
                  <a:p>
                    <a:pPr>
                      <a:defRPr sz="250" b="0" i="0" u="none" strike="noStrike" baseline="0">
                        <a:solidFill>
                          <a:srgbClr val="000000"/>
                        </a:solidFill>
                        <a:latin typeface="Arial"/>
                        <a:ea typeface="Arial"/>
                        <a:cs typeface="Arial"/>
                      </a:defRPr>
                    </a:pPr>
                    <a:r>
                      <a:rPr lang="en-US" sz="125" b="1" i="0" u="none" strike="noStrike" baseline="0">
                        <a:solidFill>
                          <a:srgbClr val="FFFF00"/>
                        </a:solidFill>
                        <a:latin typeface="Arial"/>
                        <a:cs typeface="Arial"/>
                      </a:rPr>
                      <a:t>92.7%</a:t>
                    </a:r>
                  </a:p>
                </c:rich>
              </c:tx>
              <c:spPr>
                <a:noFill/>
                <a:ln w="25400">
                  <a:noFill/>
                </a:ln>
              </c:spPr>
              <c:dLblPos val="bestFit"/>
              <c:showLegendKey val="0"/>
              <c:showVal val="0"/>
              <c:showCatName val="0"/>
              <c:showSerName val="0"/>
              <c:showPercent val="0"/>
              <c:showBubbleSize val="0"/>
            </c:dLbl>
            <c:dLbl>
              <c:idx val="2"/>
              <c:tx>
                <c:rich>
                  <a:bodyPr/>
                  <a:lstStyle/>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الإنشاءات الجزئية</a:t>
                    </a:r>
                  </a:p>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Partial Constructions</a:t>
                    </a:r>
                  </a:p>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56%</a:t>
                    </a:r>
                  </a:p>
                </c:rich>
              </c:tx>
              <c:spPr>
                <a:noFill/>
                <a:ln w="25400">
                  <a:noFill/>
                </a:ln>
              </c:spPr>
              <c:dLblPos val="bestFit"/>
              <c:showLegendKey val="0"/>
              <c:showVal val="0"/>
              <c:showCatName val="0"/>
              <c:showSerName val="0"/>
              <c:showPercent val="0"/>
              <c:showBubbleSize val="0"/>
            </c:dLbl>
            <c:numFmt formatCode="0%" sourceLinked="0"/>
            <c:spPr>
              <a:noFill/>
              <a:ln w="25400">
                <a:noFill/>
              </a:ln>
            </c:spPr>
            <c:txPr>
              <a:bodyPr/>
              <a:lstStyle/>
              <a:p>
                <a:pPr>
                  <a:defRPr sz="250" b="1" i="0" u="none" strike="noStrike" baseline="0">
                    <a:solidFill>
                      <a:srgbClr val="000000"/>
                    </a:solidFill>
                    <a:latin typeface="Arial"/>
                    <a:ea typeface="Arial"/>
                    <a:cs typeface="Arial"/>
                  </a:defRPr>
                </a:pPr>
                <a:endParaRPr lang="ar-QA"/>
              </a:p>
            </c:txPr>
            <c:showLegendKey val="0"/>
            <c:showVal val="0"/>
            <c:showCatName val="0"/>
            <c:showSerName val="1"/>
            <c:showPercent val="1"/>
            <c:showBubbleSize val="0"/>
            <c:showLeaderLines val="1"/>
          </c:dLbls>
          <c:val>
            <c:numRef>
              <c:f>'35'!$E$11:$E$12</c:f>
              <c:numCache>
                <c:formatCode>0</c:formatCode>
                <c:ptCount val="2"/>
                <c:pt idx="0">
                  <c:v>2143864</c:v>
                </c:pt>
                <c:pt idx="1">
                  <c:v>28928445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ar-QA"/>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161925</xdr:rowOff>
    </xdr:from>
    <xdr:to>
      <xdr:col>0</xdr:col>
      <xdr:colOff>4705350</xdr:colOff>
      <xdr:row>4</xdr:row>
      <xdr:rowOff>85724</xdr:rowOff>
    </xdr:to>
    <xdr:sp macro="" textlink="">
      <xdr:nvSpPr>
        <xdr:cNvPr id="3" name="Text Box 2"/>
        <xdr:cNvSpPr txBox="1">
          <a:spLocks noChangeArrowheads="1"/>
        </xdr:cNvSpPr>
      </xdr:nvSpPr>
      <xdr:spPr bwMode="auto">
        <a:xfrm>
          <a:off x="155752800" y="161925"/>
          <a:ext cx="4705350" cy="27241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البناء والتشييد</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V</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BUILDING AND CONSTRUCTION 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99058</xdr:rowOff>
    </xdr:from>
    <xdr:to>
      <xdr:col>0</xdr:col>
      <xdr:colOff>4772024</xdr:colOff>
      <xdr:row>4</xdr:row>
      <xdr:rowOff>152399</xdr:rowOff>
    </xdr:to>
    <xdr:pic>
      <xdr:nvPicPr>
        <xdr:cNvPr id="1562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14817" y="-865823"/>
          <a:ext cx="2842261" cy="477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794476</xdr:colOff>
      <xdr:row>0</xdr:row>
      <xdr:rowOff>57149</xdr:rowOff>
    </xdr:from>
    <xdr:to>
      <xdr:col>9</xdr:col>
      <xdr:colOff>1514476</xdr:colOff>
      <xdr:row>2</xdr:row>
      <xdr:rowOff>138974</xdr:rowOff>
    </xdr:to>
    <xdr:pic>
      <xdr:nvPicPr>
        <xdr:cNvPr id="1960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37949" y="5714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804001</xdr:colOff>
      <xdr:row>0</xdr:row>
      <xdr:rowOff>1904</xdr:rowOff>
    </xdr:from>
    <xdr:to>
      <xdr:col>8</xdr:col>
      <xdr:colOff>156211</xdr:colOff>
      <xdr:row>2</xdr:row>
      <xdr:rowOff>121829</xdr:rowOff>
    </xdr:to>
    <xdr:pic>
      <xdr:nvPicPr>
        <xdr:cNvPr id="1448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31812149" y="1904"/>
          <a:ext cx="777150" cy="72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668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2219325</xdr:colOff>
      <xdr:row>0</xdr:row>
      <xdr:rowOff>66675</xdr:rowOff>
    </xdr:from>
    <xdr:to>
      <xdr:col>2</xdr:col>
      <xdr:colOff>2762250</xdr:colOff>
      <xdr:row>0</xdr:row>
      <xdr:rowOff>609600</xdr:rowOff>
    </xdr:to>
    <xdr:pic>
      <xdr:nvPicPr>
        <xdr:cNvPr id="16686"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305000" y="6667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14</xdr:row>
      <xdr:rowOff>0</xdr:rowOff>
    </xdr:from>
    <xdr:to>
      <xdr:col>13</xdr:col>
      <xdr:colOff>9525</xdr:colOff>
      <xdr:row>14</xdr:row>
      <xdr:rowOff>0</xdr:rowOff>
    </xdr:to>
    <xdr:graphicFrame macro="">
      <xdr:nvGraphicFramePr>
        <xdr:cNvPr id="1570" name="Chart 2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1213576</xdr:colOff>
      <xdr:row>0</xdr:row>
      <xdr:rowOff>47624</xdr:rowOff>
    </xdr:from>
    <xdr:to>
      <xdr:col>12</xdr:col>
      <xdr:colOff>419101</xdr:colOff>
      <xdr:row>2</xdr:row>
      <xdr:rowOff>186599</xdr:rowOff>
    </xdr:to>
    <xdr:pic>
      <xdr:nvPicPr>
        <xdr:cNvPr id="1571"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78570974" y="47624"/>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1518376</xdr:colOff>
      <xdr:row>0</xdr:row>
      <xdr:rowOff>47624</xdr:rowOff>
    </xdr:from>
    <xdr:to>
      <xdr:col>8</xdr:col>
      <xdr:colOff>523876</xdr:colOff>
      <xdr:row>2</xdr:row>
      <xdr:rowOff>186599</xdr:rowOff>
    </xdr:to>
    <xdr:pic>
      <xdr:nvPicPr>
        <xdr:cNvPr id="2062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57149" y="47624"/>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20320</xdr:colOff>
      <xdr:row>0</xdr:row>
      <xdr:rowOff>0</xdr:rowOff>
    </xdr:from>
    <xdr:to>
      <xdr:col>12</xdr:col>
      <xdr:colOff>579120</xdr:colOff>
      <xdr:row>34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374650</xdr:colOff>
      <xdr:row>0</xdr:row>
      <xdr:rowOff>76200</xdr:rowOff>
    </xdr:from>
    <xdr:to>
      <xdr:col>12</xdr:col>
      <xdr:colOff>485050</xdr:colOff>
      <xdr:row>3</xdr:row>
      <xdr:rowOff>161200</xdr:rowOff>
    </xdr:to>
    <xdr:pic>
      <xdr:nvPicPr>
        <xdr:cNvPr id="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0794200" y="76200"/>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0.36355</cdr:x>
      <cdr:y>0.94415</cdr:y>
    </cdr:from>
    <cdr:to>
      <cdr:x>0.60548</cdr:x>
      <cdr:y>0.98643</cdr:y>
    </cdr:to>
    <cdr:sp macro="" textlink="">
      <cdr:nvSpPr>
        <cdr:cNvPr id="2" name="TextBox 1"/>
        <cdr:cNvSpPr txBox="1"/>
      </cdr:nvSpPr>
      <cdr:spPr>
        <a:xfrm xmlns:a="http://schemas.openxmlformats.org/drawingml/2006/main">
          <a:off x="2862610" y="5841601"/>
          <a:ext cx="1904957" cy="26159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r>
            <a:rPr lang="en-US" sz="1050" b="1">
              <a:latin typeface="Arial" panose="020B0604020202020204" pitchFamily="34" charset="0"/>
              <a:cs typeface="Arial" panose="020B0604020202020204" pitchFamily="34" charset="0"/>
            </a:rPr>
            <a:t>Years  </a:t>
          </a:r>
          <a:r>
            <a:rPr lang="ar-QA" sz="1200" b="1">
              <a:latin typeface="Arial" panose="020B0604020202020204" pitchFamily="34" charset="0"/>
              <a:cs typeface="Arial" panose="020B0604020202020204" pitchFamily="34" charset="0"/>
            </a:rPr>
            <a:t>السنوات</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10</xdr:col>
      <xdr:colOff>1175476</xdr:colOff>
      <xdr:row>0</xdr:row>
      <xdr:rowOff>57149</xdr:rowOff>
    </xdr:from>
    <xdr:to>
      <xdr:col>11</xdr:col>
      <xdr:colOff>381001</xdr:colOff>
      <xdr:row>2</xdr:row>
      <xdr:rowOff>205649</xdr:rowOff>
    </xdr:to>
    <xdr:pic>
      <xdr:nvPicPr>
        <xdr:cNvPr id="32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542774" y="5714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1527901</xdr:colOff>
      <xdr:row>0</xdr:row>
      <xdr:rowOff>66674</xdr:rowOff>
    </xdr:from>
    <xdr:to>
      <xdr:col>9</xdr:col>
      <xdr:colOff>533401</xdr:colOff>
      <xdr:row>2</xdr:row>
      <xdr:rowOff>186599</xdr:rowOff>
    </xdr:to>
    <xdr:pic>
      <xdr:nvPicPr>
        <xdr:cNvPr id="42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799949" y="66674"/>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13</xdr:row>
      <xdr:rowOff>0</xdr:rowOff>
    </xdr:from>
    <xdr:to>
      <xdr:col>7</xdr:col>
      <xdr:colOff>19050</xdr:colOff>
      <xdr:row>13</xdr:row>
      <xdr:rowOff>0</xdr:rowOff>
    </xdr:to>
    <xdr:graphicFrame macro="">
      <xdr:nvGraphicFramePr>
        <xdr:cNvPr id="1872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1461226</xdr:colOff>
      <xdr:row>0</xdr:row>
      <xdr:rowOff>57149</xdr:rowOff>
    </xdr:from>
    <xdr:to>
      <xdr:col>6</xdr:col>
      <xdr:colOff>457201</xdr:colOff>
      <xdr:row>1</xdr:row>
      <xdr:rowOff>205649</xdr:rowOff>
    </xdr:to>
    <xdr:pic>
      <xdr:nvPicPr>
        <xdr:cNvPr id="18725"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3476349" y="5714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4" name="Table4" displayName="Table4" ref="O4:P9" totalsRowShown="0" tableBorderDxfId="1">
  <autoFilter ref="O4:P9"/>
  <tableColumns count="2">
    <tableColumn id="1" name="القيمة المضافة_x000a_Value Added " dataDxfId="0"/>
    <tableColumn id="2" name="السنة_x000a_Ye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5"/>
  <sheetViews>
    <sheetView showGridLines="0" rightToLeft="1" view="pageBreakPreview" zoomScaleNormal="100" zoomScaleSheetLayoutView="100" workbookViewId="0">
      <selection activeCell="F4" sqref="F4"/>
    </sheetView>
  </sheetViews>
  <sheetFormatPr defaultColWidth="9.109375" defaultRowHeight="13.2" x14ac:dyDescent="0.25"/>
  <cols>
    <col min="1" max="1" width="72.44140625" style="11" customWidth="1"/>
    <col min="2" max="16384" width="9.109375" style="11"/>
  </cols>
  <sheetData>
    <row r="1" spans="1:1" ht="21" customHeight="1" x14ac:dyDescent="0.25"/>
    <row r="2" spans="1:1" ht="72.599999999999994" x14ac:dyDescent="0.25">
      <c r="A2" s="17"/>
    </row>
    <row r="3" spans="1:1" s="12" customFormat="1" ht="37.5" customHeight="1" x14ac:dyDescent="0.25">
      <c r="A3" s="14"/>
    </row>
    <row r="4" spans="1:1" s="12" customFormat="1" ht="89.25" customHeight="1" x14ac:dyDescent="0.25">
      <c r="A4" s="18" t="s">
        <v>97</v>
      </c>
    </row>
    <row r="5" spans="1:1" s="12" customFormat="1" x14ac:dyDescent="0.25">
      <c r="A5" s="13"/>
    </row>
  </sheetData>
  <phoneticPr fontId="12"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28"/>
  <sheetViews>
    <sheetView showGridLines="0" rightToLeft="1" view="pageBreakPreview" zoomScaleNormal="100" zoomScaleSheetLayoutView="100" workbookViewId="0">
      <selection activeCell="A3" sqref="A3:I3"/>
    </sheetView>
  </sheetViews>
  <sheetFormatPr defaultColWidth="9.109375" defaultRowHeight="13.2" x14ac:dyDescent="0.25"/>
  <cols>
    <col min="1" max="1" width="3.5546875" style="81" customWidth="1"/>
    <col min="2" max="2" width="20.77734375" style="81" customWidth="1"/>
    <col min="3" max="7" width="14" style="81" customWidth="1"/>
    <col min="8" max="8" width="20.77734375" style="81" customWidth="1"/>
    <col min="9" max="9" width="3.109375" style="81" customWidth="1"/>
    <col min="10" max="16384" width="9.109375" style="78"/>
  </cols>
  <sheetData>
    <row r="1" spans="1:20" s="74" customFormat="1" ht="27" customHeight="1" x14ac:dyDescent="0.25">
      <c r="A1" s="162"/>
      <c r="B1" s="163"/>
      <c r="C1" s="163"/>
      <c r="D1" s="163"/>
      <c r="E1" s="163"/>
      <c r="F1" s="163"/>
      <c r="G1" s="163"/>
      <c r="H1" s="163"/>
      <c r="I1" s="163"/>
      <c r="J1" s="86"/>
      <c r="K1" s="86"/>
      <c r="L1" s="86"/>
      <c r="M1" s="86"/>
    </row>
    <row r="2" spans="1:20" s="69" customFormat="1" ht="21" x14ac:dyDescent="0.25">
      <c r="A2" s="65" t="s">
        <v>156</v>
      </c>
      <c r="B2" s="66"/>
      <c r="C2" s="66"/>
      <c r="D2" s="66"/>
      <c r="E2" s="66"/>
      <c r="F2" s="66"/>
      <c r="G2" s="66"/>
      <c r="H2" s="67"/>
      <c r="I2" s="68"/>
    </row>
    <row r="3" spans="1:20" s="70" customFormat="1" ht="21" x14ac:dyDescent="0.25">
      <c r="A3" s="205">
        <v>2015</v>
      </c>
      <c r="B3" s="205"/>
      <c r="C3" s="205"/>
      <c r="D3" s="205"/>
      <c r="E3" s="205"/>
      <c r="F3" s="205"/>
      <c r="G3" s="205"/>
      <c r="H3" s="205"/>
      <c r="I3" s="205"/>
    </row>
    <row r="4" spans="1:20" ht="15.6" x14ac:dyDescent="0.25">
      <c r="A4" s="62" t="s">
        <v>155</v>
      </c>
      <c r="B4" s="75"/>
      <c r="C4" s="75"/>
      <c r="D4" s="75"/>
      <c r="E4" s="75"/>
      <c r="F4" s="75"/>
      <c r="G4" s="75"/>
      <c r="H4" s="75"/>
      <c r="I4" s="64"/>
    </row>
    <row r="5" spans="1:20" ht="15.6" x14ac:dyDescent="0.25">
      <c r="A5" s="158">
        <v>2015</v>
      </c>
      <c r="B5" s="158"/>
      <c r="C5" s="158"/>
      <c r="D5" s="158"/>
      <c r="E5" s="158"/>
      <c r="F5" s="158"/>
      <c r="G5" s="158"/>
      <c r="H5" s="158"/>
      <c r="I5" s="158"/>
    </row>
    <row r="6" spans="1:20" ht="21.75" customHeight="1" x14ac:dyDescent="0.25">
      <c r="A6" s="26" t="s">
        <v>149</v>
      </c>
      <c r="B6" s="75"/>
      <c r="C6" s="75"/>
      <c r="D6" s="75"/>
      <c r="E6" s="75"/>
      <c r="F6" s="75"/>
      <c r="G6" s="75"/>
      <c r="H6" s="4"/>
      <c r="I6" s="20" t="s">
        <v>150</v>
      </c>
    </row>
    <row r="7" spans="1:20" s="89" customFormat="1" ht="48" customHeight="1" thickBot="1" x14ac:dyDescent="0.3">
      <c r="A7" s="199" t="s">
        <v>5</v>
      </c>
      <c r="B7" s="199"/>
      <c r="C7" s="71" t="s">
        <v>22</v>
      </c>
      <c r="D7" s="71" t="s">
        <v>32</v>
      </c>
      <c r="E7" s="71" t="s">
        <v>33</v>
      </c>
      <c r="F7" s="71" t="s">
        <v>23</v>
      </c>
      <c r="G7" s="71" t="s">
        <v>24</v>
      </c>
      <c r="H7" s="231" t="s">
        <v>114</v>
      </c>
      <c r="I7" s="232"/>
    </row>
    <row r="8" spans="1:20" s="89" customFormat="1" ht="41.4" thickTop="1" x14ac:dyDescent="0.25">
      <c r="A8" s="201"/>
      <c r="B8" s="201"/>
      <c r="C8" s="101" t="s">
        <v>25</v>
      </c>
      <c r="D8" s="101" t="s">
        <v>26</v>
      </c>
      <c r="E8" s="101" t="s">
        <v>27</v>
      </c>
      <c r="F8" s="101" t="s">
        <v>121</v>
      </c>
      <c r="G8" s="101" t="s">
        <v>122</v>
      </c>
      <c r="H8" s="233"/>
      <c r="I8" s="234"/>
    </row>
    <row r="9" spans="1:20" ht="59.25" customHeight="1" thickBot="1" x14ac:dyDescent="0.3">
      <c r="A9" s="229" t="s">
        <v>100</v>
      </c>
      <c r="B9" s="229"/>
      <c r="C9" s="139">
        <v>39518</v>
      </c>
      <c r="D9" s="140">
        <v>43</v>
      </c>
      <c r="E9" s="140">
        <v>5</v>
      </c>
      <c r="F9" s="139">
        <v>210141</v>
      </c>
      <c r="G9" s="139">
        <v>109344</v>
      </c>
      <c r="H9" s="227" t="s">
        <v>117</v>
      </c>
      <c r="I9" s="227"/>
    </row>
    <row r="10" spans="1:20" ht="59.25" customHeight="1" thickTop="1" x14ac:dyDescent="0.25">
      <c r="A10" s="230" t="s">
        <v>13</v>
      </c>
      <c r="B10" s="230"/>
      <c r="C10" s="141">
        <v>41949</v>
      </c>
      <c r="D10" s="141">
        <v>43</v>
      </c>
      <c r="E10" s="141">
        <v>12</v>
      </c>
      <c r="F10" s="141">
        <v>170409</v>
      </c>
      <c r="G10" s="141">
        <v>76878</v>
      </c>
      <c r="H10" s="228" t="s">
        <v>115</v>
      </c>
      <c r="I10" s="228"/>
      <c r="S10" s="102"/>
      <c r="T10" s="102"/>
    </row>
    <row r="11" spans="1:20" ht="57.75" customHeight="1" x14ac:dyDescent="0.25">
      <c r="A11" s="225" t="s">
        <v>30</v>
      </c>
      <c r="B11" s="225"/>
      <c r="C11" s="142">
        <v>41772</v>
      </c>
      <c r="D11" s="103">
        <v>43</v>
      </c>
      <c r="E11" s="103">
        <v>11</v>
      </c>
      <c r="F11" s="142">
        <v>173360</v>
      </c>
      <c r="G11" s="142">
        <v>79288</v>
      </c>
      <c r="H11" s="226" t="s">
        <v>31</v>
      </c>
      <c r="I11" s="226"/>
    </row>
    <row r="12" spans="1:20" x14ac:dyDescent="0.25">
      <c r="A12" s="96" t="s">
        <v>28</v>
      </c>
      <c r="B12" s="96"/>
      <c r="F12" s="97"/>
      <c r="G12" s="97"/>
      <c r="H12" s="78"/>
      <c r="I12" s="97" t="s">
        <v>29</v>
      </c>
      <c r="J12" s="97"/>
    </row>
    <row r="28" spans="3:3" x14ac:dyDescent="0.25">
      <c r="C28" s="125"/>
    </row>
  </sheetData>
  <mergeCells count="11">
    <mergeCell ref="A3:I3"/>
    <mergeCell ref="A1:I1"/>
    <mergeCell ref="A5:I5"/>
    <mergeCell ref="A11:B11"/>
    <mergeCell ref="H11:I11"/>
    <mergeCell ref="A7:B8"/>
    <mergeCell ref="H9:I9"/>
    <mergeCell ref="H10:I10"/>
    <mergeCell ref="A9:B9"/>
    <mergeCell ref="A10:B10"/>
    <mergeCell ref="H7:I8"/>
  </mergeCells>
  <phoneticPr fontId="12" type="noConversion"/>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9"/>
  <sheetViews>
    <sheetView showGridLines="0" rightToLeft="1" view="pageBreakPreview" zoomScaleNormal="150" zoomScaleSheetLayoutView="100" workbookViewId="0">
      <selection activeCell="C14" sqref="C14"/>
    </sheetView>
  </sheetViews>
  <sheetFormatPr defaultColWidth="9.109375" defaultRowHeight="13.2" x14ac:dyDescent="0.25"/>
  <cols>
    <col min="1" max="1" width="40.5546875" style="2" customWidth="1"/>
    <col min="2" max="2" width="2.5546875" style="2" customWidth="1"/>
    <col min="3" max="3" width="42.5546875" style="2" customWidth="1"/>
    <col min="4" max="16384" width="9.109375" style="2"/>
  </cols>
  <sheetData>
    <row r="1" spans="1:11" s="16" customFormat="1" ht="48.75" customHeight="1" x14ac:dyDescent="0.25">
      <c r="A1" s="144"/>
      <c r="B1" s="144"/>
      <c r="C1" s="144"/>
      <c r="D1" s="15"/>
      <c r="E1" s="15"/>
      <c r="F1" s="15"/>
      <c r="G1" s="15"/>
      <c r="H1" s="15"/>
      <c r="I1" s="15"/>
      <c r="J1" s="15"/>
      <c r="K1" s="15"/>
    </row>
    <row r="2" spans="1:11" s="9" customFormat="1" ht="38.25" customHeight="1" x14ac:dyDescent="0.25">
      <c r="A2" s="30" t="s">
        <v>0</v>
      </c>
      <c r="C2" s="104" t="s">
        <v>1</v>
      </c>
    </row>
    <row r="3" spans="1:11" s="31" customFormat="1" ht="68.25" customHeight="1" x14ac:dyDescent="0.25">
      <c r="A3" s="32" t="s">
        <v>123</v>
      </c>
      <c r="C3" s="35" t="s">
        <v>124</v>
      </c>
    </row>
    <row r="4" spans="1:11" s="31" customFormat="1" ht="11.25" customHeight="1" x14ac:dyDescent="0.25">
      <c r="A4" s="33"/>
      <c r="C4" s="1"/>
    </row>
    <row r="5" spans="1:11" s="31" customFormat="1" ht="159" customHeight="1" x14ac:dyDescent="0.25">
      <c r="A5" s="34" t="s">
        <v>101</v>
      </c>
      <c r="C5" s="36" t="s">
        <v>118</v>
      </c>
    </row>
    <row r="6" spans="1:11" s="31" customFormat="1" ht="15.75" customHeight="1" x14ac:dyDescent="0.25">
      <c r="A6" s="33"/>
      <c r="C6" s="1"/>
    </row>
    <row r="7" spans="1:11" ht="15.6" x14ac:dyDescent="0.25">
      <c r="A7" s="33" t="s">
        <v>2</v>
      </c>
      <c r="C7" s="1" t="s">
        <v>104</v>
      </c>
    </row>
    <row r="8" spans="1:11" ht="39.6" x14ac:dyDescent="0.25">
      <c r="A8" s="34" t="s">
        <v>102</v>
      </c>
      <c r="C8" s="63" t="s">
        <v>103</v>
      </c>
    </row>
    <row r="9" spans="1:11" ht="15.6" x14ac:dyDescent="0.25">
      <c r="A9" s="34"/>
      <c r="C9" s="63"/>
    </row>
  </sheetData>
  <mergeCells count="1">
    <mergeCell ref="A1:C1"/>
  </mergeCells>
  <phoneticPr fontId="12" type="noConversion"/>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14"/>
  <sheetViews>
    <sheetView showGridLines="0" rightToLeft="1" view="pageBreakPreview" zoomScaleNormal="100" zoomScaleSheetLayoutView="100" workbookViewId="0">
      <selection activeCell="A7" sqref="A7:A10"/>
    </sheetView>
  </sheetViews>
  <sheetFormatPr defaultColWidth="9.109375" defaultRowHeight="13.2" x14ac:dyDescent="0.25"/>
  <cols>
    <col min="1" max="1" width="22.6640625" style="85" customWidth="1"/>
    <col min="2" max="2" width="8.6640625" style="85" customWidth="1"/>
    <col min="3" max="5" width="7.6640625" style="79" customWidth="1"/>
    <col min="6" max="11" width="9.6640625" style="79" customWidth="1"/>
    <col min="12" max="12" width="22.6640625" style="85" customWidth="1"/>
    <col min="13" max="13" width="6.6640625" style="81" customWidth="1"/>
    <col min="14" max="14" width="5.88671875" style="81" customWidth="1"/>
    <col min="15" max="15" width="6.6640625" style="81" customWidth="1"/>
    <col min="16" max="16" width="5.88671875" style="81" customWidth="1"/>
    <col min="17" max="17" width="6.6640625" style="81" customWidth="1"/>
    <col min="18" max="18" width="6.109375" style="81" customWidth="1"/>
    <col min="19" max="19" width="7" style="81" customWidth="1"/>
    <col min="20" max="21" width="8.33203125" style="4" customWidth="1"/>
    <col min="22" max="16384" width="9.109375" style="81"/>
  </cols>
  <sheetData>
    <row r="1" spans="1:21" s="74" customFormat="1" ht="27" customHeight="1" x14ac:dyDescent="0.25">
      <c r="A1" s="162"/>
      <c r="B1" s="163"/>
      <c r="C1" s="163"/>
      <c r="D1" s="163"/>
      <c r="E1" s="163"/>
      <c r="F1" s="163"/>
      <c r="G1" s="163"/>
      <c r="H1" s="163"/>
      <c r="I1" s="163"/>
      <c r="J1" s="163"/>
      <c r="K1" s="163"/>
      <c r="L1" s="163"/>
      <c r="M1" s="163"/>
    </row>
    <row r="2" spans="1:21" s="78" customFormat="1" ht="18.75" customHeight="1" x14ac:dyDescent="0.25">
      <c r="A2" s="167" t="s">
        <v>98</v>
      </c>
      <c r="B2" s="167"/>
      <c r="C2" s="167"/>
      <c r="D2" s="167"/>
      <c r="E2" s="167"/>
      <c r="F2" s="167"/>
      <c r="G2" s="167"/>
      <c r="H2" s="167"/>
      <c r="I2" s="167"/>
      <c r="J2" s="167"/>
      <c r="K2" s="167"/>
      <c r="L2" s="167"/>
      <c r="M2" s="167"/>
      <c r="N2" s="75"/>
      <c r="O2" s="76"/>
      <c r="P2" s="75"/>
      <c r="Q2" s="76"/>
      <c r="R2" s="77"/>
      <c r="S2" s="76"/>
      <c r="T2" s="77"/>
      <c r="U2" s="75"/>
    </row>
    <row r="3" spans="1:21" s="28" customFormat="1" ht="18" customHeight="1" x14ac:dyDescent="0.25">
      <c r="A3" s="157" t="s">
        <v>135</v>
      </c>
      <c r="B3" s="157"/>
      <c r="C3" s="157"/>
      <c r="D3" s="157"/>
      <c r="E3" s="157"/>
      <c r="F3" s="157"/>
      <c r="G3" s="157"/>
      <c r="H3" s="157"/>
      <c r="I3" s="157"/>
      <c r="J3" s="157"/>
      <c r="K3" s="157"/>
      <c r="L3" s="157"/>
      <c r="M3" s="157"/>
      <c r="N3" s="23"/>
      <c r="O3" s="24"/>
      <c r="P3" s="24"/>
      <c r="Q3" s="24"/>
      <c r="R3" s="23"/>
      <c r="S3" s="25"/>
      <c r="T3" s="22"/>
      <c r="U3" s="23"/>
    </row>
    <row r="4" spans="1:21" s="78" customFormat="1" ht="15.6" x14ac:dyDescent="0.25">
      <c r="A4" s="158" t="s">
        <v>99</v>
      </c>
      <c r="B4" s="158"/>
      <c r="C4" s="158"/>
      <c r="D4" s="158"/>
      <c r="E4" s="158"/>
      <c r="F4" s="158"/>
      <c r="G4" s="158"/>
      <c r="H4" s="158"/>
      <c r="I4" s="158"/>
      <c r="J4" s="158"/>
      <c r="K4" s="158"/>
      <c r="L4" s="158"/>
      <c r="M4" s="158"/>
    </row>
    <row r="5" spans="1:21" s="78" customFormat="1" ht="15.6" x14ac:dyDescent="0.25">
      <c r="A5" s="159" t="s">
        <v>135</v>
      </c>
      <c r="B5" s="159"/>
      <c r="C5" s="159"/>
      <c r="D5" s="159"/>
      <c r="E5" s="159"/>
      <c r="F5" s="159"/>
      <c r="G5" s="159"/>
      <c r="H5" s="159"/>
      <c r="I5" s="159"/>
      <c r="J5" s="159"/>
      <c r="K5" s="159"/>
      <c r="L5" s="159"/>
      <c r="M5" s="159"/>
      <c r="N5" s="75"/>
      <c r="O5" s="75"/>
      <c r="P5" s="75"/>
      <c r="Q5" s="75"/>
      <c r="R5" s="64"/>
      <c r="S5" s="76"/>
      <c r="T5" s="64"/>
      <c r="U5" s="75"/>
    </row>
    <row r="6" spans="1:21" s="78" customFormat="1" ht="24.75" customHeight="1" x14ac:dyDescent="0.25">
      <c r="A6" s="33" t="s">
        <v>140</v>
      </c>
      <c r="B6" s="33"/>
      <c r="C6" s="79"/>
      <c r="D6" s="79"/>
      <c r="E6" s="79"/>
      <c r="F6" s="79"/>
      <c r="G6" s="79"/>
      <c r="H6" s="79"/>
      <c r="I6" s="79"/>
      <c r="J6" s="79"/>
      <c r="K6" s="79"/>
      <c r="L6" s="80"/>
      <c r="M6" s="20" t="s">
        <v>139</v>
      </c>
      <c r="N6" s="75"/>
      <c r="O6" s="4"/>
      <c r="P6" s="75"/>
      <c r="Q6" s="4"/>
      <c r="R6" s="4"/>
      <c r="T6" s="6"/>
      <c r="U6" s="4" t="s">
        <v>34</v>
      </c>
    </row>
    <row r="7" spans="1:21" ht="18.75" customHeight="1" thickBot="1" x14ac:dyDescent="0.3">
      <c r="A7" s="164" t="s">
        <v>35</v>
      </c>
      <c r="B7" s="155" t="s">
        <v>88</v>
      </c>
      <c r="C7" s="152" t="s">
        <v>7</v>
      </c>
      <c r="D7" s="152"/>
      <c r="E7" s="152"/>
      <c r="F7" s="152" t="s">
        <v>8</v>
      </c>
      <c r="G7" s="152"/>
      <c r="H7" s="152"/>
      <c r="I7" s="152" t="s">
        <v>30</v>
      </c>
      <c r="J7" s="152"/>
      <c r="K7" s="152"/>
      <c r="L7" s="148" t="s">
        <v>36</v>
      </c>
      <c r="M7" s="160" t="s">
        <v>86</v>
      </c>
      <c r="Q7" s="4"/>
      <c r="R7" s="4"/>
      <c r="T7" s="81"/>
      <c r="U7" s="81"/>
    </row>
    <row r="8" spans="1:21" ht="18.75" customHeight="1" thickTop="1" thickBot="1" x14ac:dyDescent="0.3">
      <c r="A8" s="165"/>
      <c r="B8" s="156"/>
      <c r="C8" s="151" t="s">
        <v>37</v>
      </c>
      <c r="D8" s="151"/>
      <c r="E8" s="151"/>
      <c r="F8" s="151" t="s">
        <v>38</v>
      </c>
      <c r="G8" s="151"/>
      <c r="H8" s="151"/>
      <c r="I8" s="151" t="s">
        <v>31</v>
      </c>
      <c r="J8" s="151"/>
      <c r="K8" s="151"/>
      <c r="L8" s="149"/>
      <c r="M8" s="161"/>
      <c r="Q8" s="4"/>
      <c r="R8" s="4"/>
      <c r="T8" s="81"/>
      <c r="U8" s="81"/>
    </row>
    <row r="9" spans="1:21" ht="18.75" customHeight="1" thickTop="1" thickBot="1" x14ac:dyDescent="0.3">
      <c r="A9" s="165"/>
      <c r="B9" s="146" t="s">
        <v>43</v>
      </c>
      <c r="C9" s="43" t="s">
        <v>39</v>
      </c>
      <c r="D9" s="43" t="s">
        <v>40</v>
      </c>
      <c r="E9" s="43" t="s">
        <v>30</v>
      </c>
      <c r="F9" s="43" t="s">
        <v>39</v>
      </c>
      <c r="G9" s="43" t="s">
        <v>40</v>
      </c>
      <c r="H9" s="43" t="s">
        <v>30</v>
      </c>
      <c r="I9" s="43" t="s">
        <v>39</v>
      </c>
      <c r="J9" s="43" t="s">
        <v>40</v>
      </c>
      <c r="K9" s="43" t="s">
        <v>30</v>
      </c>
      <c r="L9" s="149"/>
      <c r="M9" s="153" t="s">
        <v>87</v>
      </c>
      <c r="Q9" s="4"/>
      <c r="R9" s="4"/>
      <c r="T9" s="81"/>
      <c r="U9" s="81"/>
    </row>
    <row r="10" spans="1:21" ht="18.75" customHeight="1" thickTop="1" x14ac:dyDescent="0.25">
      <c r="A10" s="166"/>
      <c r="B10" s="147"/>
      <c r="C10" s="44" t="s">
        <v>41</v>
      </c>
      <c r="D10" s="44" t="s">
        <v>42</v>
      </c>
      <c r="E10" s="44" t="s">
        <v>31</v>
      </c>
      <c r="F10" s="44" t="s">
        <v>41</v>
      </c>
      <c r="G10" s="44" t="s">
        <v>42</v>
      </c>
      <c r="H10" s="44" t="s">
        <v>31</v>
      </c>
      <c r="I10" s="44" t="s">
        <v>41</v>
      </c>
      <c r="J10" s="44" t="s">
        <v>42</v>
      </c>
      <c r="K10" s="44" t="s">
        <v>31</v>
      </c>
      <c r="L10" s="150"/>
      <c r="M10" s="154"/>
      <c r="Q10" s="4"/>
      <c r="R10" s="4"/>
      <c r="T10" s="81"/>
      <c r="U10" s="81"/>
    </row>
    <row r="11" spans="1:21" ht="45" customHeight="1" thickBot="1" x14ac:dyDescent="0.3">
      <c r="A11" s="41" t="s">
        <v>125</v>
      </c>
      <c r="B11" s="111">
        <v>1954</v>
      </c>
      <c r="C11" s="111">
        <v>550</v>
      </c>
      <c r="D11" s="111">
        <v>36</v>
      </c>
      <c r="E11" s="112">
        <f>SUM(C11:D11)</f>
        <v>586</v>
      </c>
      <c r="F11" s="111">
        <v>370075</v>
      </c>
      <c r="G11" s="111">
        <v>2421</v>
      </c>
      <c r="H11" s="112">
        <f>SUM(F11:G11)</f>
        <v>372496</v>
      </c>
      <c r="I11" s="112">
        <f t="shared" ref="I11:J13" si="0">SUM(C11,F11)</f>
        <v>370625</v>
      </c>
      <c r="J11" s="112">
        <f t="shared" si="0"/>
        <v>2457</v>
      </c>
      <c r="K11" s="112">
        <f>SUM(I11:J11)</f>
        <v>373082</v>
      </c>
      <c r="L11" s="42" t="s">
        <v>128</v>
      </c>
      <c r="M11" s="82">
        <v>41</v>
      </c>
      <c r="Q11" s="4"/>
      <c r="R11" s="4"/>
      <c r="T11" s="81"/>
      <c r="U11" s="81"/>
    </row>
    <row r="12" spans="1:21" ht="45" customHeight="1" thickTop="1" thickBot="1" x14ac:dyDescent="0.3">
      <c r="A12" s="37" t="s">
        <v>126</v>
      </c>
      <c r="B12" s="113">
        <v>293</v>
      </c>
      <c r="C12" s="113">
        <v>123</v>
      </c>
      <c r="D12" s="113">
        <v>21</v>
      </c>
      <c r="E12" s="114">
        <f>SUM(C12:D12)</f>
        <v>144</v>
      </c>
      <c r="F12" s="113">
        <v>210343</v>
      </c>
      <c r="G12" s="113">
        <v>2002</v>
      </c>
      <c r="H12" s="114">
        <f>SUM(F12:G12)</f>
        <v>212345</v>
      </c>
      <c r="I12" s="114">
        <f t="shared" si="0"/>
        <v>210466</v>
      </c>
      <c r="J12" s="114">
        <f t="shared" si="0"/>
        <v>2023</v>
      </c>
      <c r="K12" s="114">
        <f>SUM(I12:J12)</f>
        <v>212489</v>
      </c>
      <c r="L12" s="38" t="s">
        <v>129</v>
      </c>
      <c r="M12" s="83">
        <v>42</v>
      </c>
      <c r="Q12" s="4"/>
      <c r="R12" s="4"/>
      <c r="T12" s="81"/>
      <c r="U12" s="81"/>
    </row>
    <row r="13" spans="1:21" ht="45" customHeight="1" thickTop="1" x14ac:dyDescent="0.25">
      <c r="A13" s="39" t="s">
        <v>127</v>
      </c>
      <c r="B13" s="115">
        <v>1823</v>
      </c>
      <c r="C13" s="115">
        <v>406</v>
      </c>
      <c r="D13" s="115">
        <v>0</v>
      </c>
      <c r="E13" s="116">
        <f>SUM(C13:D13)</f>
        <v>406</v>
      </c>
      <c r="F13" s="115">
        <v>158161</v>
      </c>
      <c r="G13" s="115">
        <v>1325</v>
      </c>
      <c r="H13" s="116">
        <f>SUM(F13:G13)</f>
        <v>159486</v>
      </c>
      <c r="I13" s="116">
        <f t="shared" si="0"/>
        <v>158567</v>
      </c>
      <c r="J13" s="116">
        <f t="shared" si="0"/>
        <v>1325</v>
      </c>
      <c r="K13" s="116">
        <f>SUM(I13:J13)</f>
        <v>159892</v>
      </c>
      <c r="L13" s="40" t="s">
        <v>130</v>
      </c>
      <c r="M13" s="84">
        <v>43</v>
      </c>
      <c r="Q13" s="4"/>
      <c r="R13" s="4"/>
      <c r="T13" s="81"/>
      <c r="U13" s="81"/>
    </row>
    <row r="14" spans="1:21" ht="52.5" customHeight="1" x14ac:dyDescent="0.25">
      <c r="A14" s="108" t="s">
        <v>30</v>
      </c>
      <c r="B14" s="110">
        <f>SUM(B11:B13)</f>
        <v>4070</v>
      </c>
      <c r="C14" s="110">
        <f t="shared" ref="C14:J14" si="1">SUM(C11:C13)</f>
        <v>1079</v>
      </c>
      <c r="D14" s="110">
        <f t="shared" si="1"/>
        <v>57</v>
      </c>
      <c r="E14" s="110">
        <f>SUM(E11:E13)</f>
        <v>1136</v>
      </c>
      <c r="F14" s="110">
        <f>SUM(F11:F13)</f>
        <v>738579</v>
      </c>
      <c r="G14" s="110">
        <f t="shared" si="1"/>
        <v>5748</v>
      </c>
      <c r="H14" s="110">
        <f>SUM(H11:H13)</f>
        <v>744327</v>
      </c>
      <c r="I14" s="110">
        <f>SUM(I11:I13)</f>
        <v>739658</v>
      </c>
      <c r="J14" s="110">
        <f t="shared" si="1"/>
        <v>5805</v>
      </c>
      <c r="K14" s="110">
        <f>SUM(K11:K13)</f>
        <v>745463</v>
      </c>
      <c r="L14" s="145" t="s">
        <v>31</v>
      </c>
      <c r="M14" s="145"/>
      <c r="Q14" s="4"/>
      <c r="R14" s="4"/>
      <c r="T14" s="81"/>
      <c r="U14" s="81"/>
    </row>
  </sheetData>
  <mergeCells count="18">
    <mergeCell ref="A3:M3"/>
    <mergeCell ref="A4:M4"/>
    <mergeCell ref="A5:M5"/>
    <mergeCell ref="M7:M8"/>
    <mergeCell ref="A1:M1"/>
    <mergeCell ref="A7:A10"/>
    <mergeCell ref="A2:M2"/>
    <mergeCell ref="L14:M14"/>
    <mergeCell ref="B9:B10"/>
    <mergeCell ref="L7:L10"/>
    <mergeCell ref="C8:E8"/>
    <mergeCell ref="F8:H8"/>
    <mergeCell ref="I8:K8"/>
    <mergeCell ref="C7:E7"/>
    <mergeCell ref="F7:H7"/>
    <mergeCell ref="M9:M10"/>
    <mergeCell ref="B7:B8"/>
    <mergeCell ref="I7:K7"/>
  </mergeCells>
  <phoneticPr fontId="12" type="noConversion"/>
  <printOptions horizontalCentered="1"/>
  <pageMargins left="0" right="0" top="0.98425196850393704" bottom="0.59055118110236227" header="0.51181102362204722" footer="0.51181102362204722"/>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5"/>
  <sheetViews>
    <sheetView showGridLines="0" rightToLeft="1" view="pageBreakPreview" zoomScaleNormal="100" workbookViewId="0">
      <selection activeCell="A7" sqref="A7:A10"/>
    </sheetView>
  </sheetViews>
  <sheetFormatPr defaultColWidth="9.109375" defaultRowHeight="15" x14ac:dyDescent="0.25"/>
  <cols>
    <col min="1" max="1" width="25.5546875" style="10" customWidth="1"/>
    <col min="2" max="2" width="10.6640625" style="81" customWidth="1"/>
    <col min="3" max="7" width="10.6640625" style="10" customWidth="1"/>
    <col min="8" max="8" width="25.6640625" style="10" customWidth="1"/>
    <col min="9" max="9" width="8.6640625" style="10" customWidth="1"/>
    <col min="10" max="16384" width="9.109375" style="10"/>
  </cols>
  <sheetData>
    <row r="1" spans="1:20" s="74" customFormat="1" ht="25.5" customHeight="1" x14ac:dyDescent="0.25">
      <c r="A1" s="162"/>
      <c r="B1" s="163"/>
      <c r="C1" s="163"/>
      <c r="D1" s="163"/>
      <c r="E1" s="163"/>
      <c r="F1" s="163"/>
      <c r="G1" s="163"/>
      <c r="H1" s="163"/>
      <c r="I1" s="163"/>
      <c r="J1" s="86"/>
      <c r="K1" s="86"/>
      <c r="L1" s="86"/>
      <c r="M1" s="86"/>
      <c r="N1" s="86"/>
      <c r="O1" s="86"/>
      <c r="P1" s="86"/>
      <c r="Q1" s="86"/>
      <c r="R1" s="86"/>
      <c r="S1" s="86"/>
      <c r="T1" s="86"/>
    </row>
    <row r="2" spans="1:20" ht="21" x14ac:dyDescent="0.25">
      <c r="A2" s="167" t="s">
        <v>44</v>
      </c>
      <c r="B2" s="167"/>
      <c r="C2" s="167"/>
      <c r="D2" s="167"/>
      <c r="E2" s="167"/>
      <c r="F2" s="167"/>
      <c r="G2" s="167"/>
      <c r="H2" s="167"/>
      <c r="I2" s="167"/>
    </row>
    <row r="3" spans="1:20" ht="21" x14ac:dyDescent="0.25">
      <c r="A3" s="157" t="s">
        <v>135</v>
      </c>
      <c r="B3" s="157"/>
      <c r="C3" s="157"/>
      <c r="D3" s="157"/>
      <c r="E3" s="157"/>
      <c r="F3" s="157"/>
      <c r="G3" s="157"/>
      <c r="H3" s="157"/>
      <c r="I3" s="157"/>
    </row>
    <row r="4" spans="1:20" ht="34.5" customHeight="1" x14ac:dyDescent="0.25">
      <c r="A4" s="159" t="s">
        <v>105</v>
      </c>
      <c r="B4" s="159"/>
      <c r="C4" s="159"/>
      <c r="D4" s="159"/>
      <c r="E4" s="159"/>
      <c r="F4" s="159"/>
      <c r="G4" s="159"/>
      <c r="H4" s="159"/>
      <c r="I4" s="159"/>
    </row>
    <row r="5" spans="1:20" ht="15.75" customHeight="1" x14ac:dyDescent="0.25">
      <c r="A5" s="159" t="s">
        <v>135</v>
      </c>
      <c r="B5" s="159"/>
      <c r="C5" s="159"/>
      <c r="D5" s="159"/>
      <c r="E5" s="159"/>
      <c r="F5" s="159"/>
      <c r="G5" s="159"/>
      <c r="H5" s="159"/>
      <c r="I5" s="159"/>
    </row>
    <row r="6" spans="1:20" ht="15.6" x14ac:dyDescent="0.3">
      <c r="A6" s="46" t="s">
        <v>142</v>
      </c>
      <c r="C6" s="21"/>
      <c r="D6" s="87"/>
      <c r="E6" s="87"/>
      <c r="F6" s="21"/>
      <c r="H6" s="168" t="s">
        <v>141</v>
      </c>
      <c r="I6" s="168"/>
    </row>
    <row r="7" spans="1:20" ht="15.6" thickBot="1" x14ac:dyDescent="0.3">
      <c r="A7" s="169" t="s">
        <v>35</v>
      </c>
      <c r="B7" s="172" t="s">
        <v>45</v>
      </c>
      <c r="C7" s="173"/>
      <c r="D7" s="173"/>
      <c r="E7" s="173" t="s">
        <v>17</v>
      </c>
      <c r="F7" s="173"/>
      <c r="G7" s="174"/>
      <c r="H7" s="178" t="s">
        <v>36</v>
      </c>
      <c r="I7" s="181" t="s">
        <v>89</v>
      </c>
    </row>
    <row r="8" spans="1:20" ht="16.2" thickTop="1" thickBot="1" x14ac:dyDescent="0.3">
      <c r="A8" s="170"/>
      <c r="B8" s="175" t="s">
        <v>46</v>
      </c>
      <c r="C8" s="176"/>
      <c r="D8" s="176"/>
      <c r="E8" s="176" t="s">
        <v>106</v>
      </c>
      <c r="F8" s="176"/>
      <c r="G8" s="177"/>
      <c r="H8" s="179"/>
      <c r="I8" s="182"/>
    </row>
    <row r="9" spans="1:20" ht="16.2" thickTop="1" thickBot="1" x14ac:dyDescent="0.3">
      <c r="A9" s="170"/>
      <c r="B9" s="43" t="s">
        <v>7</v>
      </c>
      <c r="C9" s="43" t="s">
        <v>8</v>
      </c>
      <c r="D9" s="43" t="s">
        <v>30</v>
      </c>
      <c r="E9" s="43" t="s">
        <v>7</v>
      </c>
      <c r="F9" s="43" t="s">
        <v>8</v>
      </c>
      <c r="G9" s="43" t="s">
        <v>30</v>
      </c>
      <c r="H9" s="179"/>
      <c r="I9" s="153" t="s">
        <v>57</v>
      </c>
    </row>
    <row r="10" spans="1:20" ht="15.6" thickTop="1" x14ac:dyDescent="0.25">
      <c r="A10" s="171"/>
      <c r="B10" s="44" t="s">
        <v>37</v>
      </c>
      <c r="C10" s="44" t="s">
        <v>38</v>
      </c>
      <c r="D10" s="44" t="s">
        <v>31</v>
      </c>
      <c r="E10" s="44" t="s">
        <v>37</v>
      </c>
      <c r="F10" s="44" t="s">
        <v>38</v>
      </c>
      <c r="G10" s="44" t="s">
        <v>31</v>
      </c>
      <c r="H10" s="180"/>
      <c r="I10" s="154"/>
    </row>
    <row r="11" spans="1:20" ht="39" customHeight="1" thickBot="1" x14ac:dyDescent="0.3">
      <c r="A11" s="48" t="s">
        <v>125</v>
      </c>
      <c r="B11" s="111">
        <v>586</v>
      </c>
      <c r="C11" s="111">
        <v>372496</v>
      </c>
      <c r="D11" s="112">
        <f>SUM(B11:C11)</f>
        <v>373082</v>
      </c>
      <c r="E11" s="111">
        <v>82065</v>
      </c>
      <c r="F11" s="111">
        <v>14465107</v>
      </c>
      <c r="G11" s="112">
        <f>SUM(E11:F11)</f>
        <v>14547172</v>
      </c>
      <c r="H11" s="42" t="s">
        <v>128</v>
      </c>
      <c r="I11" s="82">
        <v>41</v>
      </c>
    </row>
    <row r="12" spans="1:20" ht="39" customHeight="1" thickTop="1" thickBot="1" x14ac:dyDescent="0.3">
      <c r="A12" s="47" t="s">
        <v>126</v>
      </c>
      <c r="B12" s="113">
        <v>144</v>
      </c>
      <c r="C12" s="113">
        <v>212345</v>
      </c>
      <c r="D12" s="114">
        <f>SUM(B12:C12)</f>
        <v>212489</v>
      </c>
      <c r="E12" s="113">
        <v>64975</v>
      </c>
      <c r="F12" s="113">
        <v>10517301</v>
      </c>
      <c r="G12" s="114">
        <f>SUM(E12:F12)</f>
        <v>10582276</v>
      </c>
      <c r="H12" s="38" t="s">
        <v>129</v>
      </c>
      <c r="I12" s="83">
        <v>42</v>
      </c>
    </row>
    <row r="13" spans="1:20" ht="39" customHeight="1" thickTop="1" x14ac:dyDescent="0.25">
      <c r="A13" s="49" t="s">
        <v>127</v>
      </c>
      <c r="B13" s="115">
        <v>406</v>
      </c>
      <c r="C13" s="115">
        <v>159486</v>
      </c>
      <c r="D13" s="116">
        <f>SUM(B13:C13)</f>
        <v>159892</v>
      </c>
      <c r="E13" s="115">
        <v>17739</v>
      </c>
      <c r="F13" s="115">
        <v>5925121</v>
      </c>
      <c r="G13" s="116">
        <f>SUM(E13:F13)</f>
        <v>5942860</v>
      </c>
      <c r="H13" s="40" t="s">
        <v>130</v>
      </c>
      <c r="I13" s="84">
        <v>43</v>
      </c>
    </row>
    <row r="14" spans="1:20" ht="37.5" customHeight="1" x14ac:dyDescent="0.25">
      <c r="A14" s="109" t="s">
        <v>30</v>
      </c>
      <c r="B14" s="110">
        <f t="shared" ref="B14:G14" si="0">SUM(B11:B13)</f>
        <v>1136</v>
      </c>
      <c r="C14" s="110">
        <f t="shared" si="0"/>
        <v>744327</v>
      </c>
      <c r="D14" s="110">
        <f t="shared" si="0"/>
        <v>745463</v>
      </c>
      <c r="E14" s="110">
        <f t="shared" si="0"/>
        <v>164779</v>
      </c>
      <c r="F14" s="110">
        <f t="shared" si="0"/>
        <v>30907529</v>
      </c>
      <c r="G14" s="110">
        <f t="shared" si="0"/>
        <v>31072308</v>
      </c>
      <c r="H14" s="145" t="s">
        <v>31</v>
      </c>
      <c r="I14" s="145"/>
    </row>
    <row r="15" spans="1:20" x14ac:dyDescent="0.25">
      <c r="H15" s="19"/>
    </row>
  </sheetData>
  <mergeCells count="15">
    <mergeCell ref="A7:A10"/>
    <mergeCell ref="B7:D7"/>
    <mergeCell ref="E7:G7"/>
    <mergeCell ref="B8:D8"/>
    <mergeCell ref="H14:I14"/>
    <mergeCell ref="E8:G8"/>
    <mergeCell ref="H7:H10"/>
    <mergeCell ref="I7:I8"/>
    <mergeCell ref="I9:I10"/>
    <mergeCell ref="H6:I6"/>
    <mergeCell ref="A1:I1"/>
    <mergeCell ref="A2:I2"/>
    <mergeCell ref="A3:I3"/>
    <mergeCell ref="A4:I4"/>
    <mergeCell ref="A5:I5"/>
  </mergeCells>
  <phoneticPr fontId="12" type="noConversion"/>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5"/>
  <sheetViews>
    <sheetView rightToLeft="1" view="pageBreakPreview" topLeftCell="A6" zoomScaleNormal="150" zoomScaleSheetLayoutView="100" workbookViewId="0">
      <selection activeCell="Q20" sqref="Q20"/>
    </sheetView>
  </sheetViews>
  <sheetFormatPr defaultRowHeight="13.2" x14ac:dyDescent="0.25"/>
  <cols>
    <col min="14" max="14" width="6.33203125" customWidth="1"/>
    <col min="15" max="15" width="10.88671875" customWidth="1"/>
    <col min="16" max="16" width="10.44140625" customWidth="1"/>
    <col min="17" max="17" width="11.5546875" customWidth="1"/>
    <col min="18" max="18" width="11.109375" customWidth="1"/>
    <col min="19" max="19" width="13" customWidth="1"/>
    <col min="20" max="20" width="12.5546875" customWidth="1"/>
    <col min="21" max="21" width="10.6640625" customWidth="1"/>
  </cols>
  <sheetData>
    <row r="1" spans="15:20" ht="17.399999999999999" x14ac:dyDescent="0.3">
      <c r="P1" s="129" t="s">
        <v>133</v>
      </c>
    </row>
    <row r="2" spans="15:20" ht="15.6" x14ac:dyDescent="0.25">
      <c r="P2" s="128" t="s">
        <v>134</v>
      </c>
    </row>
    <row r="3" spans="15:20" ht="15.6" x14ac:dyDescent="0.3">
      <c r="O3" s="130"/>
      <c r="P3" s="130" t="s">
        <v>136</v>
      </c>
      <c r="Q3" s="130"/>
      <c r="R3" s="130"/>
      <c r="S3" s="130"/>
      <c r="T3" s="130"/>
    </row>
    <row r="4" spans="15:20" ht="41.4" x14ac:dyDescent="0.25">
      <c r="O4" s="127" t="s">
        <v>132</v>
      </c>
      <c r="P4" s="131" t="s">
        <v>131</v>
      </c>
    </row>
    <row r="5" spans="15:20" x14ac:dyDescent="0.25">
      <c r="O5" s="126">
        <v>59106571</v>
      </c>
      <c r="P5">
        <v>2015</v>
      </c>
    </row>
    <row r="6" spans="15:20" x14ac:dyDescent="0.25">
      <c r="O6" s="126">
        <v>46975693</v>
      </c>
      <c r="P6">
        <v>2014</v>
      </c>
    </row>
    <row r="7" spans="15:20" x14ac:dyDescent="0.25">
      <c r="O7" s="126">
        <v>33656880</v>
      </c>
      <c r="P7">
        <v>2013</v>
      </c>
    </row>
    <row r="8" spans="15:20" x14ac:dyDescent="0.25">
      <c r="O8" s="126">
        <v>28840751</v>
      </c>
      <c r="P8">
        <v>2012</v>
      </c>
    </row>
    <row r="9" spans="15:20" x14ac:dyDescent="0.25">
      <c r="O9" s="126">
        <v>28149142</v>
      </c>
      <c r="P9">
        <v>2011</v>
      </c>
    </row>
    <row r="34" spans="1:14" ht="9" customHeight="1" x14ac:dyDescent="0.25"/>
    <row r="35" spans="1:14" s="143" customFormat="1" ht="19.2" customHeight="1" x14ac:dyDescent="0.25">
      <c r="A35" s="183" t="s">
        <v>151</v>
      </c>
      <c r="B35" s="183"/>
      <c r="C35" s="183"/>
      <c r="D35" s="183"/>
      <c r="E35" s="183"/>
      <c r="F35" s="183"/>
      <c r="G35" s="183"/>
      <c r="H35" s="183"/>
      <c r="I35" s="183"/>
      <c r="J35" s="183"/>
      <c r="K35" s="183"/>
      <c r="L35" s="183"/>
      <c r="M35" s="183"/>
      <c r="N35" s="183"/>
    </row>
  </sheetData>
  <mergeCells count="1">
    <mergeCell ref="A35:N35"/>
  </mergeCells>
  <printOptions horizontalCentered="1"/>
  <pageMargins left="0.70866141732283472" right="0.70866141732283472" top="0.74803149606299213" bottom="0.74803149606299213" header="0.31496062992125984" footer="0.31496062992125984"/>
  <pageSetup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4"/>
  <sheetViews>
    <sheetView showGridLines="0" rightToLeft="1" view="pageBreakPreview" zoomScaleNormal="100" workbookViewId="0">
      <selection activeCell="K7" sqref="K7:K10"/>
    </sheetView>
  </sheetViews>
  <sheetFormatPr defaultColWidth="9.109375" defaultRowHeight="15" x14ac:dyDescent="0.25"/>
  <cols>
    <col min="1" max="1" width="25.6640625" style="10" customWidth="1"/>
    <col min="2" max="2" width="12.33203125" style="10" customWidth="1"/>
    <col min="3" max="3" width="10.6640625" style="81" customWidth="1"/>
    <col min="4" max="4" width="12" style="10" customWidth="1"/>
    <col min="5" max="7" width="10.6640625" style="10" customWidth="1"/>
    <col min="8" max="8" width="11.44140625" style="10" customWidth="1"/>
    <col min="9" max="9" width="10.6640625" style="10" customWidth="1"/>
    <col min="10" max="10" width="11.88671875" style="10" customWidth="1"/>
    <col min="11" max="11" width="22.6640625" style="10" customWidth="1"/>
    <col min="12" max="12" width="6.6640625" style="10" customWidth="1"/>
    <col min="13" max="13" width="25.6640625" style="10" customWidth="1"/>
    <col min="14" max="16384" width="9.109375" style="10"/>
  </cols>
  <sheetData>
    <row r="1" spans="1:20" s="74" customFormat="1" ht="24.75" customHeight="1" x14ac:dyDescent="0.25">
      <c r="A1" s="162"/>
      <c r="B1" s="163"/>
      <c r="C1" s="163"/>
      <c r="D1" s="163"/>
      <c r="E1" s="163"/>
      <c r="F1" s="163"/>
      <c r="G1" s="163"/>
      <c r="H1" s="163"/>
      <c r="I1" s="163"/>
      <c r="J1" s="163"/>
      <c r="K1" s="163"/>
      <c r="L1" s="163"/>
      <c r="M1" s="86"/>
      <c r="N1" s="86"/>
      <c r="O1" s="86"/>
      <c r="P1" s="86"/>
      <c r="Q1" s="86"/>
      <c r="R1" s="86"/>
      <c r="S1" s="86"/>
      <c r="T1" s="86"/>
    </row>
    <row r="2" spans="1:20" ht="21" x14ac:dyDescent="0.25">
      <c r="A2" s="167" t="s">
        <v>47</v>
      </c>
      <c r="B2" s="167"/>
      <c r="C2" s="167"/>
      <c r="D2" s="167"/>
      <c r="E2" s="167"/>
      <c r="F2" s="167"/>
      <c r="G2" s="167"/>
      <c r="H2" s="167"/>
      <c r="I2" s="167"/>
      <c r="J2" s="167"/>
      <c r="K2" s="167"/>
      <c r="L2" s="167"/>
    </row>
    <row r="3" spans="1:20" ht="21" x14ac:dyDescent="0.25">
      <c r="A3" s="157" t="s">
        <v>135</v>
      </c>
      <c r="B3" s="157"/>
      <c r="C3" s="157"/>
      <c r="D3" s="157"/>
      <c r="E3" s="157"/>
      <c r="F3" s="157"/>
      <c r="G3" s="157"/>
      <c r="H3" s="157"/>
      <c r="I3" s="157"/>
      <c r="J3" s="157"/>
      <c r="K3" s="157"/>
      <c r="L3" s="157"/>
    </row>
    <row r="4" spans="1:20" ht="15.75" customHeight="1" x14ac:dyDescent="0.25">
      <c r="A4" s="159" t="s">
        <v>48</v>
      </c>
      <c r="B4" s="159"/>
      <c r="C4" s="159"/>
      <c r="D4" s="159"/>
      <c r="E4" s="159"/>
      <c r="F4" s="159"/>
      <c r="G4" s="159"/>
      <c r="H4" s="159"/>
      <c r="I4" s="159"/>
      <c r="J4" s="159"/>
      <c r="K4" s="159"/>
      <c r="L4" s="159"/>
    </row>
    <row r="5" spans="1:20" ht="15.75" customHeight="1" x14ac:dyDescent="0.25">
      <c r="A5" s="159" t="s">
        <v>135</v>
      </c>
      <c r="B5" s="159"/>
      <c r="C5" s="159"/>
      <c r="D5" s="159"/>
      <c r="E5" s="159"/>
      <c r="F5" s="159"/>
      <c r="G5" s="159"/>
      <c r="H5" s="159"/>
      <c r="I5" s="159"/>
      <c r="J5" s="159"/>
      <c r="K5" s="159"/>
      <c r="L5" s="159"/>
    </row>
    <row r="6" spans="1:20" ht="15.6" x14ac:dyDescent="0.3">
      <c r="A6" s="45" t="s">
        <v>137</v>
      </c>
      <c r="C6" s="10"/>
      <c r="E6" s="87"/>
      <c r="G6" s="21"/>
      <c r="K6" s="168" t="s">
        <v>138</v>
      </c>
      <c r="L6" s="168"/>
    </row>
    <row r="7" spans="1:20" ht="26.25" customHeight="1" thickBot="1" x14ac:dyDescent="0.3">
      <c r="A7" s="169" t="s">
        <v>35</v>
      </c>
      <c r="B7" s="152" t="s">
        <v>54</v>
      </c>
      <c r="C7" s="152"/>
      <c r="D7" s="152"/>
      <c r="E7" s="152" t="s">
        <v>53</v>
      </c>
      <c r="F7" s="152"/>
      <c r="G7" s="152"/>
      <c r="H7" s="155" t="s">
        <v>52</v>
      </c>
      <c r="I7" s="155" t="s">
        <v>51</v>
      </c>
      <c r="J7" s="155" t="s">
        <v>50</v>
      </c>
      <c r="K7" s="178" t="s">
        <v>36</v>
      </c>
      <c r="L7" s="186" t="s">
        <v>49</v>
      </c>
    </row>
    <row r="8" spans="1:20" ht="26.25" customHeight="1" thickTop="1" thickBot="1" x14ac:dyDescent="0.3">
      <c r="A8" s="170"/>
      <c r="B8" s="151" t="s">
        <v>56</v>
      </c>
      <c r="C8" s="151"/>
      <c r="D8" s="151"/>
      <c r="E8" s="151" t="s">
        <v>55</v>
      </c>
      <c r="F8" s="151"/>
      <c r="G8" s="151"/>
      <c r="H8" s="156"/>
      <c r="I8" s="156"/>
      <c r="J8" s="156"/>
      <c r="K8" s="179"/>
      <c r="L8" s="187"/>
    </row>
    <row r="9" spans="1:20" ht="26.25" customHeight="1" thickTop="1" thickBot="1" x14ac:dyDescent="0.3">
      <c r="A9" s="170"/>
      <c r="B9" s="43" t="s">
        <v>81</v>
      </c>
      <c r="C9" s="43" t="s">
        <v>62</v>
      </c>
      <c r="D9" s="43" t="s">
        <v>30</v>
      </c>
      <c r="E9" s="43" t="s">
        <v>61</v>
      </c>
      <c r="F9" s="43" t="s">
        <v>60</v>
      </c>
      <c r="G9" s="43" t="s">
        <v>30</v>
      </c>
      <c r="H9" s="184" t="s">
        <v>59</v>
      </c>
      <c r="I9" s="184" t="s">
        <v>107</v>
      </c>
      <c r="J9" s="184" t="s">
        <v>58</v>
      </c>
      <c r="K9" s="179"/>
      <c r="L9" s="184" t="s">
        <v>57</v>
      </c>
    </row>
    <row r="10" spans="1:20" ht="26.25" customHeight="1" thickTop="1" x14ac:dyDescent="0.25">
      <c r="A10" s="171"/>
      <c r="B10" s="107" t="s">
        <v>82</v>
      </c>
      <c r="C10" s="107" t="s">
        <v>65</v>
      </c>
      <c r="D10" s="44" t="s">
        <v>31</v>
      </c>
      <c r="E10" s="107" t="s">
        <v>64</v>
      </c>
      <c r="F10" s="107" t="s">
        <v>63</v>
      </c>
      <c r="G10" s="44" t="s">
        <v>31</v>
      </c>
      <c r="H10" s="185"/>
      <c r="I10" s="185"/>
      <c r="J10" s="185"/>
      <c r="K10" s="180"/>
      <c r="L10" s="185"/>
    </row>
    <row r="11" spans="1:20" ht="51" customHeight="1" thickBot="1" x14ac:dyDescent="0.3">
      <c r="A11" s="48" t="s">
        <v>125</v>
      </c>
      <c r="B11" s="111">
        <v>55687817</v>
      </c>
      <c r="C11" s="111">
        <v>1972937</v>
      </c>
      <c r="D11" s="112">
        <f>SUM(B11:C11)</f>
        <v>57660754</v>
      </c>
      <c r="E11" s="111">
        <v>27113174</v>
      </c>
      <c r="F11" s="111">
        <v>5284016</v>
      </c>
      <c r="G11" s="112">
        <f>SUM(E11:F11)</f>
        <v>32397190</v>
      </c>
      <c r="H11" s="112">
        <f>SUM(D11-G11)</f>
        <v>25263564</v>
      </c>
      <c r="I11" s="111">
        <v>1540044</v>
      </c>
      <c r="J11" s="112">
        <f>SUM(H11-I11)</f>
        <v>23723520</v>
      </c>
      <c r="K11" s="42" t="s">
        <v>128</v>
      </c>
      <c r="L11" s="82">
        <v>41</v>
      </c>
    </row>
    <row r="12" spans="1:20" ht="51" customHeight="1" thickTop="1" thickBot="1" x14ac:dyDescent="0.3">
      <c r="A12" s="47" t="s">
        <v>126</v>
      </c>
      <c r="B12" s="113">
        <v>43517036</v>
      </c>
      <c r="C12" s="113">
        <v>1976146</v>
      </c>
      <c r="D12" s="114">
        <f>SUM(B12:C12)</f>
        <v>45493182</v>
      </c>
      <c r="E12" s="113">
        <v>16739485</v>
      </c>
      <c r="F12" s="113">
        <v>6915662</v>
      </c>
      <c r="G12" s="114">
        <f>SUM(E12:F12)</f>
        <v>23655147</v>
      </c>
      <c r="H12" s="114">
        <f>SUM(D12-G12)</f>
        <v>21838035</v>
      </c>
      <c r="I12" s="113">
        <v>1524086</v>
      </c>
      <c r="J12" s="114">
        <f>SUM(H12-I12)</f>
        <v>20313949</v>
      </c>
      <c r="K12" s="38" t="s">
        <v>129</v>
      </c>
      <c r="L12" s="83">
        <v>42</v>
      </c>
    </row>
    <row r="13" spans="1:20" ht="51" customHeight="1" thickTop="1" x14ac:dyDescent="0.25">
      <c r="A13" s="49" t="s">
        <v>127</v>
      </c>
      <c r="B13" s="115">
        <v>25204592</v>
      </c>
      <c r="C13" s="115">
        <v>874619</v>
      </c>
      <c r="D13" s="116">
        <f>SUM(B13:C13)</f>
        <v>26079211</v>
      </c>
      <c r="E13" s="115">
        <v>12068307</v>
      </c>
      <c r="F13" s="115">
        <v>2005932</v>
      </c>
      <c r="G13" s="116">
        <f>SUM(E13:F13)</f>
        <v>14074239</v>
      </c>
      <c r="H13" s="116">
        <f>SUM(D13-G13)</f>
        <v>12004972</v>
      </c>
      <c r="I13" s="115">
        <v>527623</v>
      </c>
      <c r="J13" s="116">
        <f>SUM(H13-I13)</f>
        <v>11477349</v>
      </c>
      <c r="K13" s="40" t="s">
        <v>130</v>
      </c>
      <c r="L13" s="84">
        <v>43</v>
      </c>
    </row>
    <row r="14" spans="1:20" ht="37.5" customHeight="1" x14ac:dyDescent="0.25">
      <c r="A14" s="109" t="s">
        <v>30</v>
      </c>
      <c r="B14" s="110">
        <f t="shared" ref="B14:J14" si="0">SUM(B11:B13)</f>
        <v>124409445</v>
      </c>
      <c r="C14" s="110">
        <f t="shared" si="0"/>
        <v>4823702</v>
      </c>
      <c r="D14" s="110">
        <f t="shared" si="0"/>
        <v>129233147</v>
      </c>
      <c r="E14" s="110">
        <f t="shared" si="0"/>
        <v>55920966</v>
      </c>
      <c r="F14" s="110">
        <f t="shared" si="0"/>
        <v>14205610</v>
      </c>
      <c r="G14" s="110">
        <f t="shared" si="0"/>
        <v>70126576</v>
      </c>
      <c r="H14" s="110">
        <f t="shared" si="0"/>
        <v>59106571</v>
      </c>
      <c r="I14" s="110">
        <f t="shared" si="0"/>
        <v>3591753</v>
      </c>
      <c r="J14" s="110">
        <f t="shared" si="0"/>
        <v>55514818</v>
      </c>
      <c r="K14" s="145" t="s">
        <v>31</v>
      </c>
      <c r="L14" s="145"/>
    </row>
  </sheetData>
  <mergeCells count="21">
    <mergeCell ref="A1:L1"/>
    <mergeCell ref="B7:D7"/>
    <mergeCell ref="A7:A10"/>
    <mergeCell ref="E8:G8"/>
    <mergeCell ref="B8:D8"/>
    <mergeCell ref="L9:L10"/>
    <mergeCell ref="A2:L2"/>
    <mergeCell ref="A5:L5"/>
    <mergeCell ref="A4:L4"/>
    <mergeCell ref="E7:G7"/>
    <mergeCell ref="K6:L6"/>
    <mergeCell ref="A3:L3"/>
    <mergeCell ref="K14:L14"/>
    <mergeCell ref="K7:K10"/>
    <mergeCell ref="H7:H8"/>
    <mergeCell ref="J9:J10"/>
    <mergeCell ref="J7:J8"/>
    <mergeCell ref="I9:I10"/>
    <mergeCell ref="L7:L8"/>
    <mergeCell ref="I7:I8"/>
    <mergeCell ref="H9:H10"/>
  </mergeCells>
  <phoneticPr fontId="12" type="noConversion"/>
  <printOptions verticalCentered="1"/>
  <pageMargins left="0.59055118110236227" right="0.59055118110236227" top="0.78740157480314965" bottom="0.78740157480314965" header="0.51181102362204722" footer="0.51181102362204722"/>
  <pageSetup paperSize="9" scale="8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16"/>
  <sheetViews>
    <sheetView showGridLines="0" rightToLeft="1" view="pageBreakPreview" zoomScaleNormal="100" zoomScaleSheetLayoutView="100" workbookViewId="0">
      <selection activeCell="I7" sqref="I7:I10"/>
    </sheetView>
  </sheetViews>
  <sheetFormatPr defaultColWidth="9.109375" defaultRowHeight="15" x14ac:dyDescent="0.25"/>
  <cols>
    <col min="1" max="1" width="25.5546875" style="10" customWidth="1"/>
    <col min="2" max="2" width="13.6640625" style="81" customWidth="1"/>
    <col min="3" max="6" width="13.6640625" style="10" customWidth="1"/>
    <col min="7" max="8" width="15" style="10" customWidth="1"/>
    <col min="9" max="9" width="25.6640625" style="10" customWidth="1"/>
    <col min="10" max="10" width="8.6640625" style="10" customWidth="1"/>
    <col min="11" max="11" width="9.109375" style="10"/>
    <col min="12" max="12" width="11.5546875" style="10" bestFit="1" customWidth="1"/>
    <col min="13" max="16384" width="9.109375" style="10"/>
  </cols>
  <sheetData>
    <row r="1" spans="1:21" s="74" customFormat="1" ht="27" customHeight="1" x14ac:dyDescent="0.25">
      <c r="A1" s="162"/>
      <c r="B1" s="163"/>
      <c r="C1" s="163"/>
      <c r="D1" s="163"/>
      <c r="E1" s="163"/>
      <c r="F1" s="163"/>
      <c r="G1" s="163"/>
      <c r="H1" s="163"/>
      <c r="I1" s="163"/>
      <c r="J1" s="163"/>
      <c r="K1" s="86"/>
      <c r="L1" s="86"/>
      <c r="M1" s="86"/>
      <c r="N1" s="86"/>
      <c r="O1" s="86"/>
      <c r="P1" s="86"/>
      <c r="Q1" s="86"/>
      <c r="R1" s="86"/>
      <c r="S1" s="86"/>
      <c r="T1" s="86"/>
      <c r="U1" s="86"/>
    </row>
    <row r="2" spans="1:21" ht="21" x14ac:dyDescent="0.25">
      <c r="A2" s="167" t="s">
        <v>66</v>
      </c>
      <c r="B2" s="167"/>
      <c r="C2" s="167"/>
      <c r="D2" s="167"/>
      <c r="E2" s="167"/>
      <c r="F2" s="167"/>
      <c r="G2" s="167"/>
      <c r="H2" s="167"/>
      <c r="I2" s="167"/>
      <c r="J2" s="167"/>
    </row>
    <row r="3" spans="1:21" ht="21" x14ac:dyDescent="0.25">
      <c r="A3" s="157" t="s">
        <v>135</v>
      </c>
      <c r="B3" s="157"/>
      <c r="C3" s="157"/>
      <c r="D3" s="157"/>
      <c r="E3" s="157"/>
      <c r="F3" s="157"/>
      <c r="G3" s="157"/>
      <c r="H3" s="157"/>
      <c r="I3" s="157"/>
      <c r="J3" s="157"/>
    </row>
    <row r="4" spans="1:21" ht="15.75" customHeight="1" x14ac:dyDescent="0.25">
      <c r="A4" s="159" t="s">
        <v>119</v>
      </c>
      <c r="B4" s="159"/>
      <c r="C4" s="159"/>
      <c r="D4" s="159"/>
      <c r="E4" s="159"/>
      <c r="F4" s="159"/>
      <c r="G4" s="159"/>
      <c r="H4" s="159"/>
      <c r="I4" s="159"/>
      <c r="J4" s="159"/>
    </row>
    <row r="5" spans="1:21" ht="15.75" customHeight="1" x14ac:dyDescent="0.25">
      <c r="A5" s="159" t="s">
        <v>135</v>
      </c>
      <c r="B5" s="159"/>
      <c r="C5" s="159"/>
      <c r="D5" s="159"/>
      <c r="E5" s="159"/>
      <c r="F5" s="159"/>
      <c r="G5" s="159"/>
      <c r="H5" s="159"/>
      <c r="I5" s="159"/>
      <c r="J5" s="159"/>
    </row>
    <row r="6" spans="1:21" ht="15.6" x14ac:dyDescent="0.3">
      <c r="A6" s="45" t="s">
        <v>143</v>
      </c>
      <c r="C6" s="21"/>
      <c r="D6" s="21"/>
      <c r="F6" s="87"/>
      <c r="I6" s="168" t="s">
        <v>144</v>
      </c>
      <c r="J6" s="168"/>
    </row>
    <row r="7" spans="1:21" ht="26.25" customHeight="1" thickBot="1" x14ac:dyDescent="0.3">
      <c r="A7" s="169" t="s">
        <v>35</v>
      </c>
      <c r="B7" s="160" t="s">
        <v>70</v>
      </c>
      <c r="C7" s="160" t="s">
        <v>69</v>
      </c>
      <c r="D7" s="160" t="s">
        <v>84</v>
      </c>
      <c r="E7" s="160" t="s">
        <v>68</v>
      </c>
      <c r="F7" s="160" t="s">
        <v>83</v>
      </c>
      <c r="G7" s="155" t="s">
        <v>67</v>
      </c>
      <c r="H7" s="155"/>
      <c r="I7" s="178" t="s">
        <v>36</v>
      </c>
      <c r="J7" s="181" t="s">
        <v>49</v>
      </c>
    </row>
    <row r="8" spans="1:21" ht="20.25" customHeight="1" thickTop="1" thickBot="1" x14ac:dyDescent="0.3">
      <c r="A8" s="170"/>
      <c r="B8" s="190"/>
      <c r="C8" s="190"/>
      <c r="D8" s="190"/>
      <c r="E8" s="190"/>
      <c r="F8" s="190"/>
      <c r="G8" s="185" t="s">
        <v>71</v>
      </c>
      <c r="H8" s="185"/>
      <c r="I8" s="179"/>
      <c r="J8" s="182"/>
    </row>
    <row r="9" spans="1:21" ht="18" customHeight="1" thickTop="1" thickBot="1" x14ac:dyDescent="0.3">
      <c r="A9" s="170"/>
      <c r="B9" s="73" t="s">
        <v>73</v>
      </c>
      <c r="C9" s="73" t="s">
        <v>74</v>
      </c>
      <c r="D9" s="73" t="s">
        <v>74</v>
      </c>
      <c r="E9" s="73" t="s">
        <v>108</v>
      </c>
      <c r="F9" s="73" t="s">
        <v>108</v>
      </c>
      <c r="G9" s="191" t="s">
        <v>72</v>
      </c>
      <c r="H9" s="191"/>
      <c r="I9" s="179"/>
      <c r="J9" s="153" t="s">
        <v>57</v>
      </c>
    </row>
    <row r="10" spans="1:21" ht="44.25" customHeight="1" thickTop="1" x14ac:dyDescent="0.25">
      <c r="A10" s="171"/>
      <c r="B10" s="72" t="s">
        <v>78</v>
      </c>
      <c r="C10" s="72" t="s">
        <v>77</v>
      </c>
      <c r="D10" s="72" t="s">
        <v>85</v>
      </c>
      <c r="E10" s="72" t="s">
        <v>76</v>
      </c>
      <c r="F10" s="72" t="s">
        <v>75</v>
      </c>
      <c r="G10" s="50" t="s">
        <v>109</v>
      </c>
      <c r="H10" s="50" t="s">
        <v>90</v>
      </c>
      <c r="I10" s="180"/>
      <c r="J10" s="154"/>
    </row>
    <row r="11" spans="1:21" ht="39" customHeight="1" thickBot="1" x14ac:dyDescent="0.3">
      <c r="A11" s="48" t="s">
        <v>125</v>
      </c>
      <c r="B11" s="133">
        <v>39073</v>
      </c>
      <c r="C11" s="134">
        <v>47</v>
      </c>
      <c r="D11" s="134">
        <v>9</v>
      </c>
      <c r="E11" s="133">
        <v>154552</v>
      </c>
      <c r="F11" s="133">
        <v>67716</v>
      </c>
      <c r="G11" s="133">
        <v>14547172</v>
      </c>
      <c r="H11" s="133">
        <v>9176348</v>
      </c>
      <c r="I11" s="42" t="s">
        <v>128</v>
      </c>
      <c r="J11" s="82">
        <v>41</v>
      </c>
    </row>
    <row r="12" spans="1:21" ht="39" customHeight="1" thickTop="1" thickBot="1" x14ac:dyDescent="0.3">
      <c r="A12" s="47" t="s">
        <v>126</v>
      </c>
      <c r="B12" s="135">
        <v>53827.788709780187</v>
      </c>
      <c r="C12" s="136">
        <v>37.375</v>
      </c>
      <c r="D12" s="136">
        <v>15.76595744680851</v>
      </c>
      <c r="E12" s="135">
        <v>262103.13871604748</v>
      </c>
      <c r="F12" s="135">
        <v>124213.0086142513</v>
      </c>
      <c r="G12" s="135">
        <v>10582278</v>
      </c>
      <c r="H12" s="135">
        <v>9731671</v>
      </c>
      <c r="I12" s="38" t="s">
        <v>129</v>
      </c>
      <c r="J12" s="83">
        <v>42</v>
      </c>
    </row>
    <row r="13" spans="1:21" ht="39" customHeight="1" thickTop="1" x14ac:dyDescent="0.25">
      <c r="A13" s="49" t="s">
        <v>127</v>
      </c>
      <c r="B13" s="137">
        <v>41574.665608910822</v>
      </c>
      <c r="C13" s="138">
        <v>43.024590163934427</v>
      </c>
      <c r="D13" s="138">
        <v>17.860759493670884</v>
      </c>
      <c r="E13" s="137">
        <v>190817.27295767504</v>
      </c>
      <c r="F13" s="137">
        <v>106664.48763951121</v>
      </c>
      <c r="G13" s="137">
        <v>5942861</v>
      </c>
      <c r="H13" s="137">
        <v>5534486</v>
      </c>
      <c r="I13" s="40" t="s">
        <v>130</v>
      </c>
      <c r="J13" s="84">
        <v>43</v>
      </c>
    </row>
    <row r="14" spans="1:21" ht="37.5" customHeight="1" x14ac:dyDescent="0.25">
      <c r="A14" s="73" t="s">
        <v>30</v>
      </c>
      <c r="B14" s="132">
        <v>41772</v>
      </c>
      <c r="C14" s="105">
        <v>43</v>
      </c>
      <c r="D14" s="105">
        <v>11</v>
      </c>
      <c r="E14" s="132">
        <v>173360</v>
      </c>
      <c r="F14" s="132">
        <v>79288</v>
      </c>
      <c r="G14" s="132">
        <f>SUM(G11:G13)</f>
        <v>31072311</v>
      </c>
      <c r="H14" s="132">
        <f>SUM(H11:H13)</f>
        <v>24442505</v>
      </c>
      <c r="I14" s="188" t="s">
        <v>31</v>
      </c>
      <c r="J14" s="188"/>
    </row>
    <row r="15" spans="1:21" s="88" customFormat="1" ht="16.5" customHeight="1" x14ac:dyDescent="0.25">
      <c r="A15" s="117" t="s">
        <v>80</v>
      </c>
      <c r="B15" s="29"/>
      <c r="F15" s="189" t="s">
        <v>79</v>
      </c>
      <c r="G15" s="189"/>
      <c r="H15" s="189"/>
      <c r="I15" s="189"/>
      <c r="J15" s="189"/>
    </row>
    <row r="16" spans="1:21" x14ac:dyDescent="0.25">
      <c r="H16" s="106"/>
    </row>
  </sheetData>
  <mergeCells count="20">
    <mergeCell ref="A1:J1"/>
    <mergeCell ref="A7:A10"/>
    <mergeCell ref="G8:H8"/>
    <mergeCell ref="J9:J10"/>
    <mergeCell ref="G9:H9"/>
    <mergeCell ref="A2:J2"/>
    <mergeCell ref="A3:J3"/>
    <mergeCell ref="A4:J4"/>
    <mergeCell ref="A5:J5"/>
    <mergeCell ref="C7:C8"/>
    <mergeCell ref="B7:B8"/>
    <mergeCell ref="F7:F8"/>
    <mergeCell ref="J7:J8"/>
    <mergeCell ref="D7:D8"/>
    <mergeCell ref="I14:J14"/>
    <mergeCell ref="I7:I10"/>
    <mergeCell ref="I6:J6"/>
    <mergeCell ref="F15:J15"/>
    <mergeCell ref="E7:E8"/>
    <mergeCell ref="G7:H7"/>
  </mergeCells>
  <phoneticPr fontId="12" type="noConversion"/>
  <printOptions horizontalCentered="1" verticalCentered="1"/>
  <pageMargins left="0" right="0" top="0" bottom="0" header="0" footer="0"/>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3"/>
  <sheetViews>
    <sheetView showGridLines="0" rightToLeft="1" view="pageBreakPreview" zoomScaleNormal="100" zoomScaleSheetLayoutView="100" workbookViewId="0">
      <selection activeCell="A4" sqref="A4"/>
    </sheetView>
  </sheetViews>
  <sheetFormatPr defaultColWidth="9.109375" defaultRowHeight="13.2" x14ac:dyDescent="0.25"/>
  <cols>
    <col min="1" max="1" width="7.6640625" style="81" customWidth="1"/>
    <col min="2" max="2" width="23.88671875" style="81" customWidth="1"/>
    <col min="3" max="3" width="9.109375" style="81"/>
    <col min="4" max="4" width="11.33203125" style="81" customWidth="1"/>
    <col min="5" max="5" width="13" style="81" customWidth="1"/>
    <col min="6" max="6" width="25.88671875" style="81" customWidth="1"/>
    <col min="7" max="7" width="7.6640625" style="81" customWidth="1"/>
    <col min="8" max="16384" width="9.109375" style="78"/>
  </cols>
  <sheetData>
    <row r="1" spans="1:20" s="74" customFormat="1" ht="45" customHeight="1" x14ac:dyDescent="0.25">
      <c r="A1" s="162"/>
      <c r="B1" s="163"/>
      <c r="C1" s="163"/>
      <c r="D1" s="163"/>
      <c r="E1" s="163"/>
      <c r="F1" s="163"/>
      <c r="G1" s="163"/>
      <c r="H1" s="86"/>
      <c r="I1" s="86"/>
      <c r="J1" s="86"/>
      <c r="K1" s="86"/>
      <c r="L1" s="86"/>
      <c r="M1" s="86"/>
    </row>
    <row r="2" spans="1:20" s="69" customFormat="1" ht="22.5" customHeight="1" x14ac:dyDescent="0.25">
      <c r="A2" s="68" t="s">
        <v>152</v>
      </c>
      <c r="B2" s="66"/>
      <c r="C2" s="66"/>
      <c r="D2" s="66"/>
      <c r="E2" s="66"/>
      <c r="F2" s="67"/>
      <c r="G2" s="68"/>
    </row>
    <row r="3" spans="1:20" s="70" customFormat="1" ht="22.5" customHeight="1" x14ac:dyDescent="0.25">
      <c r="A3" s="205">
        <v>2015</v>
      </c>
      <c r="B3" s="205"/>
      <c r="C3" s="205"/>
      <c r="D3" s="205"/>
      <c r="E3" s="205"/>
      <c r="F3" s="205"/>
      <c r="G3" s="205"/>
    </row>
    <row r="4" spans="1:20" ht="15.6" x14ac:dyDescent="0.25">
      <c r="A4" s="64" t="s">
        <v>153</v>
      </c>
      <c r="B4" s="75"/>
      <c r="C4" s="75"/>
      <c r="D4" s="75"/>
      <c r="E4" s="75"/>
      <c r="F4" s="75"/>
      <c r="G4" s="64"/>
    </row>
    <row r="5" spans="1:20" ht="15.6" x14ac:dyDescent="0.25">
      <c r="A5" s="158">
        <v>2015</v>
      </c>
      <c r="B5" s="158"/>
      <c r="C5" s="158"/>
      <c r="D5" s="158"/>
      <c r="E5" s="158"/>
      <c r="F5" s="158"/>
      <c r="G5" s="158"/>
      <c r="H5" s="88"/>
    </row>
    <row r="6" spans="1:20" ht="21.75" customHeight="1" x14ac:dyDescent="0.25">
      <c r="A6" s="26" t="s">
        <v>145</v>
      </c>
      <c r="B6" s="75"/>
      <c r="C6" s="75"/>
      <c r="D6" s="75"/>
      <c r="E6" s="75"/>
      <c r="F6" s="4"/>
      <c r="G6" s="20" t="s">
        <v>146</v>
      </c>
    </row>
    <row r="7" spans="1:20" s="89" customFormat="1" ht="19.5" customHeight="1" thickBot="1" x14ac:dyDescent="0.3">
      <c r="A7" s="199" t="s">
        <v>5</v>
      </c>
      <c r="B7" s="199"/>
      <c r="C7" s="51" t="s">
        <v>3</v>
      </c>
      <c r="D7" s="52"/>
      <c r="E7" s="53" t="s">
        <v>4</v>
      </c>
      <c r="F7" s="202" t="s">
        <v>111</v>
      </c>
      <c r="G7" s="202"/>
    </row>
    <row r="8" spans="1:20" s="89" customFormat="1" ht="15" customHeight="1" thickTop="1" thickBot="1" x14ac:dyDescent="0.3">
      <c r="A8" s="200"/>
      <c r="B8" s="200"/>
      <c r="C8" s="90" t="s">
        <v>110</v>
      </c>
      <c r="D8" s="54"/>
      <c r="E8" s="91" t="s">
        <v>6</v>
      </c>
      <c r="F8" s="203"/>
      <c r="G8" s="203"/>
    </row>
    <row r="9" spans="1:20" s="89" customFormat="1" ht="16.5" customHeight="1" thickTop="1" thickBot="1" x14ac:dyDescent="0.3">
      <c r="A9" s="200"/>
      <c r="B9" s="200"/>
      <c r="C9" s="92" t="s">
        <v>7</v>
      </c>
      <c r="D9" s="92" t="s">
        <v>8</v>
      </c>
      <c r="E9" s="93" t="s">
        <v>120</v>
      </c>
      <c r="F9" s="203"/>
      <c r="G9" s="203"/>
    </row>
    <row r="10" spans="1:20" s="89" customFormat="1" ht="16.5" customHeight="1" thickTop="1" x14ac:dyDescent="0.25">
      <c r="A10" s="201"/>
      <c r="B10" s="201"/>
      <c r="C10" s="55" t="s">
        <v>9</v>
      </c>
      <c r="D10" s="55" t="s">
        <v>10</v>
      </c>
      <c r="E10" s="94" t="s">
        <v>11</v>
      </c>
      <c r="F10" s="204"/>
      <c r="G10" s="204"/>
      <c r="S10" s="95"/>
      <c r="T10" s="95"/>
    </row>
    <row r="11" spans="1:20" s="89" customFormat="1" ht="44.25" customHeight="1" thickBot="1" x14ac:dyDescent="0.3">
      <c r="A11" s="198" t="s">
        <v>12</v>
      </c>
      <c r="B11" s="198"/>
      <c r="C11" s="118">
        <v>443</v>
      </c>
      <c r="D11" s="118">
        <v>54910</v>
      </c>
      <c r="E11" s="118">
        <v>2143864</v>
      </c>
      <c r="F11" s="196" t="s">
        <v>112</v>
      </c>
      <c r="G11" s="196"/>
    </row>
    <row r="12" spans="1:20" ht="44.25" customHeight="1" thickTop="1" x14ac:dyDescent="0.25">
      <c r="A12" s="195" t="s">
        <v>13</v>
      </c>
      <c r="B12" s="195"/>
      <c r="C12" s="124">
        <v>693</v>
      </c>
      <c r="D12" s="124">
        <v>689417</v>
      </c>
      <c r="E12" s="124">
        <v>28928445</v>
      </c>
      <c r="F12" s="197" t="s">
        <v>113</v>
      </c>
      <c r="G12" s="197"/>
    </row>
    <row r="13" spans="1:20" s="5" customFormat="1" ht="57.75" customHeight="1" x14ac:dyDescent="0.25">
      <c r="A13" s="192" t="s">
        <v>30</v>
      </c>
      <c r="B13" s="193"/>
      <c r="C13" s="123">
        <f>SUM(C11:C12)</f>
        <v>1136</v>
      </c>
      <c r="D13" s="123">
        <f>SUM(D11:D12)</f>
        <v>744327</v>
      </c>
      <c r="E13" s="123">
        <f>SUM(E11:E12)</f>
        <v>31072309</v>
      </c>
      <c r="F13" s="194" t="s">
        <v>31</v>
      </c>
      <c r="G13" s="194"/>
    </row>
  </sheetData>
  <mergeCells count="11">
    <mergeCell ref="A1:G1"/>
    <mergeCell ref="A5:G5"/>
    <mergeCell ref="A7:B10"/>
    <mergeCell ref="F7:G10"/>
    <mergeCell ref="A3:G3"/>
    <mergeCell ref="A13:B13"/>
    <mergeCell ref="F13:G13"/>
    <mergeCell ref="A12:B12"/>
    <mergeCell ref="F11:G11"/>
    <mergeCell ref="F12:G12"/>
    <mergeCell ref="A11:B11"/>
  </mergeCells>
  <phoneticPr fontId="12" type="noConversion"/>
  <printOptions horizontalCentered="1" verticalCentered="1"/>
  <pageMargins left="0.59055118110236227" right="0.59055118110236227" top="1.299212598425197" bottom="1.29921259842519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3"/>
  <sheetViews>
    <sheetView showGridLines="0" rightToLeft="1" tabSelected="1" view="pageBreakPreview" zoomScaleNormal="100" zoomScaleSheetLayoutView="100" workbookViewId="0">
      <selection activeCell="A3" sqref="A3:J3"/>
    </sheetView>
  </sheetViews>
  <sheetFormatPr defaultColWidth="9.109375" defaultRowHeight="13.2" x14ac:dyDescent="0.25"/>
  <cols>
    <col min="1" max="1" width="3.5546875" style="81" customWidth="1"/>
    <col min="2" max="2" width="20.77734375" style="81" customWidth="1"/>
    <col min="3" max="3" width="11.6640625" style="81" customWidth="1"/>
    <col min="4" max="4" width="13.88671875" style="81" customWidth="1"/>
    <col min="5" max="5" width="11.6640625" style="81" customWidth="1"/>
    <col min="6" max="6" width="12.109375" style="81" customWidth="1"/>
    <col min="7" max="7" width="13.109375" style="81" bestFit="1" customWidth="1"/>
    <col min="8" max="8" width="13.5546875" style="81" customWidth="1"/>
    <col min="9" max="9" width="11.6640625" style="81" customWidth="1"/>
    <col min="10" max="10" width="23.5546875" style="81" customWidth="1"/>
    <col min="11" max="11" width="3.109375" style="81" hidden="1" customWidth="1"/>
    <col min="12" max="16384" width="9.109375" style="78"/>
  </cols>
  <sheetData>
    <row r="1" spans="1:19" s="74" customFormat="1" ht="25.5" customHeight="1" x14ac:dyDescent="0.25">
      <c r="A1" s="162"/>
      <c r="B1" s="163"/>
      <c r="C1" s="163"/>
      <c r="D1" s="163"/>
      <c r="E1" s="163"/>
      <c r="F1" s="163"/>
      <c r="G1" s="163"/>
      <c r="H1" s="163"/>
      <c r="I1" s="163"/>
      <c r="J1" s="163"/>
      <c r="K1" s="86"/>
      <c r="L1" s="86"/>
      <c r="M1" s="86"/>
    </row>
    <row r="2" spans="1:19" s="69" customFormat="1" ht="24.75" customHeight="1" x14ac:dyDescent="0.25">
      <c r="A2" s="220" t="s">
        <v>157</v>
      </c>
      <c r="B2" s="221"/>
      <c r="C2" s="221"/>
      <c r="D2" s="221"/>
      <c r="E2" s="221"/>
      <c r="F2" s="221"/>
      <c r="G2" s="221"/>
      <c r="H2" s="221"/>
      <c r="I2" s="221"/>
      <c r="J2" s="221"/>
    </row>
    <row r="3" spans="1:19" s="70" customFormat="1" ht="24.75" customHeight="1" x14ac:dyDescent="0.25">
      <c r="A3" s="205">
        <v>2015</v>
      </c>
      <c r="B3" s="205"/>
      <c r="C3" s="205"/>
      <c r="D3" s="205"/>
      <c r="E3" s="205"/>
      <c r="F3" s="205"/>
      <c r="G3" s="205"/>
      <c r="H3" s="205"/>
      <c r="I3" s="205"/>
      <c r="J3" s="205"/>
    </row>
    <row r="4" spans="1:19" ht="15.6" x14ac:dyDescent="0.25">
      <c r="A4" s="64" t="s">
        <v>154</v>
      </c>
      <c r="B4" s="23"/>
      <c r="C4" s="23"/>
      <c r="D4" s="23"/>
      <c r="E4" s="23"/>
      <c r="F4" s="23"/>
      <c r="G4" s="23"/>
      <c r="H4" s="23"/>
      <c r="I4" s="23"/>
      <c r="J4" s="23"/>
      <c r="K4" s="64"/>
    </row>
    <row r="5" spans="1:19" ht="15.6" x14ac:dyDescent="0.25">
      <c r="A5" s="158">
        <v>2015</v>
      </c>
      <c r="B5" s="158"/>
      <c r="C5" s="158"/>
      <c r="D5" s="158"/>
      <c r="E5" s="158"/>
      <c r="F5" s="158"/>
      <c r="G5" s="158"/>
      <c r="H5" s="158"/>
      <c r="I5" s="158"/>
      <c r="J5" s="158"/>
      <c r="K5" s="64"/>
    </row>
    <row r="6" spans="1:19" ht="19.5" customHeight="1" x14ac:dyDescent="0.25">
      <c r="A6" s="56" t="s">
        <v>148</v>
      </c>
      <c r="B6" s="56"/>
      <c r="C6" s="27"/>
      <c r="D6" s="23"/>
      <c r="E6" s="23"/>
      <c r="F6" s="23"/>
      <c r="G6" s="23"/>
      <c r="H6" s="23"/>
      <c r="I6" s="23"/>
      <c r="J6" s="20" t="s">
        <v>147</v>
      </c>
      <c r="K6" s="4" t="s">
        <v>14</v>
      </c>
    </row>
    <row r="7" spans="1:19" s="3" customFormat="1" ht="16.5" customHeight="1" thickBot="1" x14ac:dyDescent="0.3">
      <c r="A7" s="207" t="s">
        <v>5</v>
      </c>
      <c r="B7" s="207"/>
      <c r="C7" s="211" t="s">
        <v>91</v>
      </c>
      <c r="D7" s="211" t="s">
        <v>92</v>
      </c>
      <c r="E7" s="211" t="s">
        <v>52</v>
      </c>
      <c r="F7" s="211" t="s">
        <v>15</v>
      </c>
      <c r="G7" s="57" t="s">
        <v>93</v>
      </c>
      <c r="H7" s="58"/>
      <c r="I7" s="222" t="s">
        <v>114</v>
      </c>
      <c r="J7" s="222"/>
    </row>
    <row r="8" spans="1:19" s="3" customFormat="1" ht="16.5" customHeight="1" thickTop="1" thickBot="1" x14ac:dyDescent="0.3">
      <c r="A8" s="208"/>
      <c r="B8" s="208"/>
      <c r="C8" s="212"/>
      <c r="D8" s="212"/>
      <c r="E8" s="212"/>
      <c r="F8" s="212"/>
      <c r="G8" s="59" t="s">
        <v>94</v>
      </c>
      <c r="H8" s="98"/>
      <c r="I8" s="223"/>
      <c r="J8" s="223"/>
    </row>
    <row r="9" spans="1:19" s="3" customFormat="1" ht="16.5" customHeight="1" thickTop="1" thickBot="1" x14ac:dyDescent="0.3">
      <c r="A9" s="208"/>
      <c r="B9" s="208"/>
      <c r="C9" s="215" t="s">
        <v>95</v>
      </c>
      <c r="D9" s="217" t="s">
        <v>116</v>
      </c>
      <c r="E9" s="217" t="s">
        <v>96</v>
      </c>
      <c r="F9" s="215" t="s">
        <v>16</v>
      </c>
      <c r="G9" s="60" t="s">
        <v>17</v>
      </c>
      <c r="H9" s="60" t="s">
        <v>18</v>
      </c>
      <c r="I9" s="223"/>
      <c r="J9" s="223"/>
    </row>
    <row r="10" spans="1:19" s="3" customFormat="1" ht="25.5" customHeight="1" thickTop="1" x14ac:dyDescent="0.25">
      <c r="A10" s="209"/>
      <c r="B10" s="209"/>
      <c r="C10" s="216"/>
      <c r="D10" s="218"/>
      <c r="E10" s="218"/>
      <c r="F10" s="216"/>
      <c r="G10" s="61" t="s">
        <v>106</v>
      </c>
      <c r="H10" s="61" t="s">
        <v>19</v>
      </c>
      <c r="I10" s="224"/>
      <c r="J10" s="224"/>
      <c r="R10" s="8"/>
      <c r="S10" s="8"/>
    </row>
    <row r="11" spans="1:19" s="5" customFormat="1" ht="42.75" customHeight="1" thickBot="1" x14ac:dyDescent="0.3">
      <c r="A11" s="210" t="s">
        <v>12</v>
      </c>
      <c r="B11" s="210"/>
      <c r="C11" s="119">
        <v>11631912</v>
      </c>
      <c r="D11" s="119">
        <v>5579375</v>
      </c>
      <c r="E11" s="120">
        <v>6052537</v>
      </c>
      <c r="F11" s="119">
        <v>387178</v>
      </c>
      <c r="G11" s="120">
        <v>2143863</v>
      </c>
      <c r="H11" s="120">
        <v>3521494</v>
      </c>
      <c r="I11" s="214" t="s">
        <v>112</v>
      </c>
      <c r="J11" s="214"/>
    </row>
    <row r="12" spans="1:19" ht="42.75" customHeight="1" thickTop="1" x14ac:dyDescent="0.25">
      <c r="A12" s="213" t="s">
        <v>13</v>
      </c>
      <c r="B12" s="213"/>
      <c r="C12" s="121">
        <v>117601235</v>
      </c>
      <c r="D12" s="121">
        <v>64547204</v>
      </c>
      <c r="E12" s="122">
        <v>53054031</v>
      </c>
      <c r="F12" s="121">
        <v>3204574</v>
      </c>
      <c r="G12" s="122">
        <v>28928445</v>
      </c>
      <c r="H12" s="122">
        <v>20921008</v>
      </c>
      <c r="I12" s="219" t="s">
        <v>115</v>
      </c>
      <c r="J12" s="219"/>
      <c r="K12" s="78"/>
    </row>
    <row r="13" spans="1:19" s="5" customFormat="1" ht="57.75" customHeight="1" x14ac:dyDescent="0.25">
      <c r="A13" s="206" t="s">
        <v>20</v>
      </c>
      <c r="B13" s="206"/>
      <c r="C13" s="123">
        <f t="shared" ref="C13:H13" si="0">SUM(C11:C12)</f>
        <v>129233147</v>
      </c>
      <c r="D13" s="123">
        <f t="shared" si="0"/>
        <v>70126579</v>
      </c>
      <c r="E13" s="123">
        <f t="shared" si="0"/>
        <v>59106568</v>
      </c>
      <c r="F13" s="123">
        <f t="shared" si="0"/>
        <v>3591752</v>
      </c>
      <c r="G13" s="123">
        <f t="shared" si="0"/>
        <v>31072308</v>
      </c>
      <c r="H13" s="123">
        <f t="shared" si="0"/>
        <v>24442502</v>
      </c>
      <c r="I13" s="194" t="s">
        <v>21</v>
      </c>
      <c r="J13" s="194"/>
    </row>
    <row r="14" spans="1:19" x14ac:dyDescent="0.25">
      <c r="E14" s="99"/>
    </row>
    <row r="16" spans="1:19" x14ac:dyDescent="0.25">
      <c r="E16" s="99"/>
    </row>
    <row r="21" spans="10:17" x14ac:dyDescent="0.25">
      <c r="J21" s="100"/>
      <c r="K21" s="100"/>
      <c r="L21" s="100"/>
      <c r="M21" s="4"/>
      <c r="N21" s="4"/>
      <c r="O21" s="4"/>
      <c r="P21" s="7"/>
    </row>
    <row r="22" spans="10:17" x14ac:dyDescent="0.25">
      <c r="J22" s="100"/>
      <c r="K22" s="100"/>
      <c r="L22" s="100"/>
      <c r="M22" s="4"/>
      <c r="N22" s="4"/>
      <c r="O22" s="4"/>
      <c r="Q22" s="7"/>
    </row>
    <row r="23" spans="10:17" x14ac:dyDescent="0.25">
      <c r="J23" s="100"/>
      <c r="K23" s="100"/>
      <c r="L23" s="100"/>
      <c r="M23" s="4"/>
      <c r="N23" s="4"/>
      <c r="O23" s="4"/>
      <c r="Q23" s="4"/>
    </row>
  </sheetData>
  <mergeCells count="20">
    <mergeCell ref="A1:J1"/>
    <mergeCell ref="I12:J12"/>
    <mergeCell ref="A5:J5"/>
    <mergeCell ref="A2:J2"/>
    <mergeCell ref="A3:J3"/>
    <mergeCell ref="D9:D10"/>
    <mergeCell ref="I7:J10"/>
    <mergeCell ref="F9:F10"/>
    <mergeCell ref="A13:B13"/>
    <mergeCell ref="A7:B10"/>
    <mergeCell ref="I13:J13"/>
    <mergeCell ref="A11:B11"/>
    <mergeCell ref="C7:C8"/>
    <mergeCell ref="D7:D8"/>
    <mergeCell ref="E7:E8"/>
    <mergeCell ref="A12:B12"/>
    <mergeCell ref="I11:J11"/>
    <mergeCell ref="F7:F8"/>
    <mergeCell ref="C9:C10"/>
    <mergeCell ref="E9:E10"/>
  </mergeCells>
  <phoneticPr fontId="12" type="noConversion"/>
  <printOptions verticalCentered="1"/>
  <pageMargins left="0.59055118110236227" right="0.59055118110236227" top="0.78740157480314965" bottom="0.78740157480314965"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Building and Construction Statistics Chapter 5- 2015</EnglishTitle>
    <PublishingRollupImage xmlns="http://schemas.microsoft.com/sharepoint/v3" xsi:nil="true"/>
    <TaxCatchAll xmlns="b1657202-86a7-46c3-ba71-02bb0da5a392">
      <Value>734</Value>
      <Value>732</Value>
      <Value>735</Value>
      <Value>714</Value>
    </TaxCatchAll>
    <DocType xmlns="b1657202-86a7-46c3-ba71-02bb0da5a392">
      <Value>Publication</Value>
    </DocType>
    <DocumentDescription xmlns="b1657202-86a7-46c3-ba71-02bb0da5a392">إحصاءات البناء والتشييد  الفصل الخامس 2015</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s>
    </TaxKeywordTaxHTField>
    <Year xmlns="b1657202-86a7-46c3-ba71-02bb0da5a392">2015</Year>
    <PublishingStartDate xmlns="http://schemas.microsoft.com/sharepoint/v3">2017-06-17T21:00:00+00:00</PublishingStartDate>
    <Visible xmlns="b1657202-86a7-46c3-ba71-02bb0da5a392">true</Visible>
    <ArabicTitle xmlns="b1657202-86a7-46c3-ba71-02bb0da5a392">إحصاءات البناء والتشييد  الفصل الخامس 2015</ArabicTitle>
    <DocumentDescription0 xmlns="423524d6-f9d7-4b47-aadf-7b8f6888b7b0">إحصاءات البناء والتشييد  الفصل الخامس 2015</DocumentDescription0>
    <DocPeriodicity xmlns="423524d6-f9d7-4b47-aadf-7b8f6888b7b0">Quarterly</DocPeriodicity>
  </documentManagement>
</p:properties>
</file>

<file path=customXml/itemProps1.xml><?xml version="1.0" encoding="utf-8"?>
<ds:datastoreItem xmlns:ds="http://schemas.openxmlformats.org/officeDocument/2006/customXml" ds:itemID="{B7607556-81B5-44B7-9CD0-0F6424FF932C}"/>
</file>

<file path=customXml/itemProps2.xml><?xml version="1.0" encoding="utf-8"?>
<ds:datastoreItem xmlns:ds="http://schemas.openxmlformats.org/officeDocument/2006/customXml" ds:itemID="{44713714-1CB6-4BEB-8CC9-BCE7B3CEA7B0}"/>
</file>

<file path=customXml/itemProps3.xml><?xml version="1.0" encoding="utf-8"?>
<ds:datastoreItem xmlns:ds="http://schemas.openxmlformats.org/officeDocument/2006/customXml" ds:itemID="{C28CF414-8E03-4A3A-BD57-E3B4AF1BF4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المقدمة </vt:lpstr>
      <vt:lpstr>التقديم</vt:lpstr>
      <vt:lpstr>31</vt:lpstr>
      <vt:lpstr>32</vt:lpstr>
      <vt:lpstr>GR-16</vt:lpstr>
      <vt:lpstr>33</vt:lpstr>
      <vt:lpstr>34</vt:lpstr>
      <vt:lpstr>35</vt:lpstr>
      <vt:lpstr>36</vt:lpstr>
      <vt:lpstr>37</vt:lpstr>
      <vt:lpstr>'31'!Print_Area</vt:lpstr>
      <vt:lpstr>'32'!Print_Area</vt:lpstr>
      <vt:lpstr>'33'!Print_Area</vt:lpstr>
      <vt:lpstr>'34'!Print_Area</vt:lpstr>
      <vt:lpstr>'35'!Print_Area</vt:lpstr>
      <vt:lpstr>'36'!Print_Area</vt:lpstr>
      <vt:lpstr>'37'!Print_Area</vt:lpstr>
      <vt:lpstr>'GR-16'!Print_Area</vt:lpstr>
      <vt:lpstr>التقديم!Print_Area</vt:lpstr>
      <vt:lpstr>'المقدمة '!Print_Area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for Building and Construction Statistics 2015</dc:title>
  <dc:creator>Mr. Sabir</dc:creator>
  <cp:keywords>Planning and Statistics Authority; Economic; PSA; Statistics</cp:keywords>
  <cp:lastModifiedBy>Saber Abd El_Zaher</cp:lastModifiedBy>
  <cp:lastPrinted>2016-12-12T10:48:10Z</cp:lastPrinted>
  <dcterms:created xsi:type="dcterms:W3CDTF">1998-01-05T07:20:42Z</dcterms:created>
  <dcterms:modified xsi:type="dcterms:W3CDTF">2017-02-15T04:30:36Z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732;#Economic|6085dc75-eb92-49a2-825d-d93bad98022e;#714;#Statistics|4003f7a9-613b-43f1-8806-5ee45caf9602;#735;#Planning and Statistics Authority|c62945ff-1054-4639-a689-03d3d18d28db;#734;#PSA|81538984-2143-4d4b-a3ca-314b1950d5de</vt:lpwstr>
  </property>
  <property fmtid="{D5CDD505-2E9C-101B-9397-08002B2CF9AE}" pid="4" name="CategoryDescription">
    <vt:lpwstr>The Annual Bulletin for Building and Construction Statistics 2015</vt:lpwstr>
  </property>
</Properties>
</file>